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2024" sheetId="2" r:id="rId1"/>
    <sheet name="Лист1" sheetId="3" r:id="rId2"/>
  </sheets>
  <definedNames>
    <definedName name="_xlnm.Print_Titles" localSheetId="0">'2024'!$10:$12</definedName>
    <definedName name="_xlnm.Print_Area" localSheetId="0">'2024'!$A$1:$G$151</definedName>
  </definedNames>
  <calcPr calcId="145621"/>
</workbook>
</file>

<file path=xl/calcChain.xml><?xml version="1.0" encoding="utf-8"?>
<calcChain xmlns="http://schemas.openxmlformats.org/spreadsheetml/2006/main">
  <c r="G150" i="2" l="1"/>
  <c r="G149" i="2" s="1"/>
  <c r="G148" i="2" s="1"/>
  <c r="G146" i="2" s="1"/>
  <c r="G139" i="2"/>
  <c r="G138" i="2" s="1"/>
  <c r="G137" i="2" s="1"/>
  <c r="G134" i="2"/>
  <c r="G130" i="2"/>
  <c r="G128" i="2"/>
  <c r="G127" i="2" s="1"/>
  <c r="G126" i="2" s="1"/>
  <c r="G124" i="2"/>
  <c r="G123" i="2" s="1"/>
  <c r="G122" i="2" s="1"/>
  <c r="G96" i="2"/>
  <c r="G95" i="2" s="1"/>
  <c r="G100" i="2"/>
  <c r="G99" i="2" s="1"/>
  <c r="G104" i="2"/>
  <c r="G103" i="2" s="1"/>
  <c r="G108" i="2"/>
  <c r="G107" i="2" s="1"/>
  <c r="G112" i="2"/>
  <c r="G114" i="2"/>
  <c r="G118" i="2"/>
  <c r="G117" i="2" s="1"/>
  <c r="G116" i="2" s="1"/>
  <c r="G90" i="2"/>
  <c r="G89" i="2" s="1"/>
  <c r="G88" i="2" s="1"/>
  <c r="G87" i="2" s="1"/>
  <c r="G85" i="2"/>
  <c r="G84" i="2" s="1"/>
  <c r="G83" i="2" s="1"/>
  <c r="G82" i="2" s="1"/>
  <c r="G77" i="2"/>
  <c r="G76" i="2" s="1"/>
  <c r="G72" i="2"/>
  <c r="G68" i="2"/>
  <c r="G66" i="2"/>
  <c r="G64" i="2"/>
  <c r="G62" i="2"/>
  <c r="G57" i="2"/>
  <c r="G56" i="2" s="1"/>
  <c r="G55" i="2" s="1"/>
  <c r="G51" i="2"/>
  <c r="G49" i="2"/>
  <c r="G48" i="2" s="1"/>
  <c r="G47" i="2" s="1"/>
  <c r="G45" i="2"/>
  <c r="G42" i="2"/>
  <c r="G41" i="2" s="1"/>
  <c r="G36" i="2"/>
  <c r="G34" i="2"/>
  <c r="G33" i="2" s="1"/>
  <c r="G30" i="2"/>
  <c r="G29" i="2" s="1"/>
  <c r="G27" i="2"/>
  <c r="G17" i="2"/>
  <c r="G16" i="2" s="1"/>
  <c r="G14" i="2"/>
  <c r="G11" i="2"/>
  <c r="G10" i="2" s="1"/>
  <c r="G9" i="2" s="1"/>
  <c r="G13" i="2" l="1"/>
  <c r="G111" i="2"/>
  <c r="G94" i="2" s="1"/>
  <c r="G93" i="2" s="1"/>
  <c r="G92" i="2" s="1"/>
  <c r="G26" i="2"/>
  <c r="G25" i="2" s="1"/>
  <c r="G61" i="2"/>
  <c r="G60" i="2" s="1"/>
  <c r="G8" i="2"/>
  <c r="G44" i="2"/>
  <c r="G32" i="2" s="1"/>
  <c r="G121" i="2"/>
  <c r="G7" i="2" l="1"/>
</calcChain>
</file>

<file path=xl/sharedStrings.xml><?xml version="1.0" encoding="utf-8"?>
<sst xmlns="http://schemas.openxmlformats.org/spreadsheetml/2006/main" count="474" uniqueCount="218">
  <si>
    <t>01</t>
  </si>
  <si>
    <t>02</t>
  </si>
  <si>
    <t>07</t>
  </si>
  <si>
    <t>08</t>
  </si>
  <si>
    <t>04</t>
  </si>
  <si>
    <t>05</t>
  </si>
  <si>
    <t>06</t>
  </si>
  <si>
    <t>09</t>
  </si>
  <si>
    <t>03</t>
  </si>
  <si>
    <t>Вед</t>
  </si>
  <si>
    <t>ПР</t>
  </si>
  <si>
    <t>ЦСР</t>
  </si>
  <si>
    <t>ВР</t>
  </si>
  <si>
    <t>Общегосударственные вопросы</t>
  </si>
  <si>
    <t>99 9</t>
  </si>
  <si>
    <t>Непрограммные расходы органов исполнительной власти</t>
  </si>
  <si>
    <t>99 9 00 20050</t>
  </si>
  <si>
    <t>99 9 00 10020</t>
  </si>
  <si>
    <t>Подпрограмма «Обеспечение условий реализации Программы»</t>
  </si>
  <si>
    <t>Другие общегосударственные вопросы</t>
  </si>
  <si>
    <t>Национальная экономика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</si>
  <si>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</si>
  <si>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</si>
  <si>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</si>
  <si>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</si>
  <si>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Охрана семьи и детства</t>
  </si>
  <si>
    <t>Охрана окружающей среды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</si>
  <si>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</si>
  <si>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</si>
  <si>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</si>
  <si>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Культура</t>
  </si>
  <si>
    <t>Образование</t>
  </si>
  <si>
    <t>Иные непрограммные расходы</t>
  </si>
  <si>
    <t xml:space="preserve"> </t>
  </si>
  <si>
    <t>Другие вопросы в области национальной экономики</t>
  </si>
  <si>
    <t>04 0 01</t>
  </si>
  <si>
    <t>99 9 00 8К598</t>
  </si>
  <si>
    <t>99 9 00 80348</t>
  </si>
  <si>
    <t>99 9 00 80458</t>
  </si>
  <si>
    <t>Защита населения и территории от чрезвычайных ситуаций природного и техногенного характера, пожарная безопасность</t>
  </si>
  <si>
    <t>99 9 00 80569</t>
  </si>
  <si>
    <t xml:space="preserve">                     Приложение №6</t>
  </si>
  <si>
    <t>Наименование</t>
  </si>
  <si>
    <t>РЗ</t>
  </si>
  <si>
    <t>Сумма</t>
  </si>
  <si>
    <t xml:space="preserve">Администрация муниципального образования Юрьев-Польский район  </t>
  </si>
  <si>
    <t xml:space="preserve">Резервные фонды </t>
  </si>
  <si>
    <r>
      <t>Непрограммные расходы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органов исполнительной власти</t>
    </r>
  </si>
  <si>
    <t>Резервный фонд – фонд ликвидации чрезвычайных ситуаций (Иные бюджетные ассигнования)</t>
  </si>
  <si>
    <t xml:space="preserve">Муниципальная программа «Проведение праздничных культурно-массовых  и прочих мероприятий на территории муниципального образования город Юрьев-Польский на 2022-2024 годы» </t>
  </si>
  <si>
    <t>Расходы связанные с организацией и проведением праздничных  и  иных мероприятий в городе (Закупка товаров, работ и услуг для муниципальных нужд)</t>
  </si>
  <si>
    <t>11 0 00 20330</t>
  </si>
  <si>
    <t xml:space="preserve">99 9 </t>
  </si>
  <si>
    <t>Расходы на обеспечение деятельности муниципального казенного учреждения «Комитет по управлению муниципальным имуществом  Юрьев-Польского района» (Межбюджетные трансферты)</t>
  </si>
  <si>
    <t>Расходы на обеспечение деятельности муниципального казенного учреждения  «Центр муниципальных услуг администрации муниципального образования город Юрьев-Польский Юрьев-Польского района» (Расходы на выплаты персоналу в целях обеспечения выполнения функций казенными учреждениями)</t>
  </si>
  <si>
    <t>99 9 00 0Ц590</t>
  </si>
  <si>
    <t>Расходы на обеспечение деятельности муниципального казенного учреждения «Центр муниципальных услуг администрации муниципального образования город Юрьев-Польский Юрьев-Польского района» (Закупка товаров, работ и услуг для муниципальных нужд)</t>
  </si>
  <si>
    <t>Расходы на размещение информации в средствах массовой информации (Закупка товаров, работ и услуг для муниципальных нужд)</t>
  </si>
  <si>
    <t>99 9  00 20020</t>
  </si>
  <si>
    <t>Оценка недвижимости, признание прав и регулирование отношений по государственной и  муниципальной собственности (Закупка товаров, работ и услуг для муниципальных нужд)</t>
  </si>
  <si>
    <t>99 9  00 20030</t>
  </si>
  <si>
    <t>Выполнение других обязательств государства (Иные бюджетные ассигнования)</t>
  </si>
  <si>
    <t>99 9  00 20040</t>
  </si>
  <si>
    <t>Расходы связанные с распоряжением земельными участками (Межбюджетные трансферты)</t>
  </si>
  <si>
    <t xml:space="preserve">                                                                                                                                                                      </t>
  </si>
  <si>
    <t>Муниципальная программа «Обеспечение противопожарной безопасности, предупреждению чрезвычайных ситуаций, в том числе и на водных объектах на территории  муниципального образования город Юрьев-Польский на  2024 – 2026 годы»</t>
  </si>
  <si>
    <t>Обеспечение мероприятий по предупреждению чрезвычайных ситуаций  и первичных мер пожарной безопасности,  в том числе и на водных объектах (Закупка товаров, работ и услуг для муниципальных нужд)</t>
  </si>
  <si>
    <t>01 0 00 20060</t>
  </si>
  <si>
    <t>Обеспечение деятельности органов повседневного управления программного комплекса «Безопасный город»   (Межбюджетные трансферты)</t>
  </si>
  <si>
    <t>Дорожное хозяйство</t>
  </si>
  <si>
    <t>Муниципальная программа «Повышение безопасности дорожного движения на территории города Юрьев-Польский на 2024-2026 годы»</t>
  </si>
  <si>
    <t>Обеспечение мероприятий на повышение уровня безопасности дорожной сети и дорожной инфраструктуры (Закупка товаров, работ и услуг для муниципальных нужд)</t>
  </si>
  <si>
    <t>02 0 00 20310</t>
  </si>
  <si>
    <t>Муниципальная программа «Дорожное хозяйство муниципального образования город Юрьев-Польский на 2023-2025 годы»</t>
  </si>
  <si>
    <t>Субсидия на осуществление дорожной деятельности в отношении автомобильных дорог общего пользования местного значения (Закупка товаров, работ и услуг для муниципальных нужд)</t>
  </si>
  <si>
    <t>03 0 00 72460</t>
  </si>
  <si>
    <t>Софинансирование на осуществление дорожной деятельности в отношении автомобильных дорог общего пользования местного значения (Закупка товаров, работ и услуг для муниципальных нужд)</t>
  </si>
  <si>
    <t>03 0 00 S2460</t>
  </si>
  <si>
    <t>Расходы на финансовое обеспечение дорожной деятельности в рамках реализации национального проекта «Безопасные и качественные дороги» за счет средств областного бюджета (Закупка товаров, работ и услуг для муниципальных нужд)</t>
  </si>
  <si>
    <t>03 0 R1 5393D</t>
  </si>
  <si>
    <t>Расходы на финансовое обеспечение дорожной деятельности в рамках реализации национального проекта «Безопасные и качественные дороги» за счет средств местного бюджета (Закупка товаров, работ и услуг для муниципальных нужд)</t>
  </si>
  <si>
    <t>Муниципальная программа «Благоустройство территории  муниципального образования город Юрьев-Польский на 2023-2025  годы»</t>
  </si>
  <si>
    <t xml:space="preserve">Основное мероприятие «Прочие мероприятия по благоустройству города: организация уличной уборки  и текущего содержания объектов благоустройства» </t>
  </si>
  <si>
    <t>04 0 04</t>
  </si>
  <si>
    <t>Обеспечение мероприятий связанных с организацией уличной уборки территории города (Закупка товаров, работ и услуг для муниципальных нужд)</t>
  </si>
  <si>
    <t>04 0 04 20230</t>
  </si>
  <si>
    <t>Расходы на обеспечение деятельности муниципального казенного учреждения Юрьев-Польского района «Управление капитального строительства, реализации инвестиционных программ и социально-хозяйственного обеспечения администрации муниципального образования Юрьев-Польский район» (Межбюджетные трансферты)</t>
  </si>
  <si>
    <t>99 9 008У598</t>
  </si>
  <si>
    <t>Муниципальная  программа «Развитие культуры и туризма муниципального образования город Юрьев-Польский»</t>
  </si>
  <si>
    <t>Подпрограмма «Развитие туризма»</t>
  </si>
  <si>
    <t>05 6</t>
  </si>
  <si>
    <t>Основное мероприятие «Обеспечение информационных, рекламных формирований имиджа поселения»</t>
  </si>
  <si>
    <t>05 6 01</t>
  </si>
  <si>
    <r>
      <t xml:space="preserve">Расходы на обеспечение информационных, рекламных формирований имиджа поселения </t>
    </r>
    <r>
      <rPr>
        <sz val="14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Межбюджетные трансферты)</t>
    </r>
  </si>
  <si>
    <t>05 6 01 80448</t>
  </si>
  <si>
    <t>Муниципальная программа «Обеспечение территории муниципального образования город Юрьев-Польский документами территориального планирования на 2022-2024 годы»</t>
  </si>
  <si>
    <t>Субсидия на обеспечение территории муниципального образования город Юрьев-Польский документацией для осуществления градостроительной деятельности (Межбюджетные трансферты)</t>
  </si>
  <si>
    <t>10 0 00 70088</t>
  </si>
  <si>
    <t>Софинансирование на обеспечение территории муниципального образования город Юрьев-Польский документацией для осуществления градостроительной деятельности (Межбюджетные трансферты)</t>
  </si>
  <si>
    <t>10 0 00 S0088</t>
  </si>
  <si>
    <t>Жилищное хозяйство</t>
  </si>
  <si>
    <t>Расходы на обеспечение мероприятий по  капитальному ремонту и ремонту   муниципального жилищного фонда (Закупка товаров, работ и услуг для муниципальных нужд)</t>
  </si>
  <si>
    <t>99 9 00 20090</t>
  </si>
  <si>
    <t>Расходы на уплату взносов на капитальный ремонт общего имущества в многоквартирных домах на счет регионального оператора  (Закупка товаров, работ и услуг для муниципальных нужд)</t>
  </si>
  <si>
    <t>99 9 00 96010</t>
  </si>
  <si>
    <t>Благоустройство</t>
  </si>
  <si>
    <t>Муниципальная программа «Благоустройство территории  муниципального образования город Юрьев-Польский на 2023-2025 годы»</t>
  </si>
  <si>
    <t>Основное мероприятие  «Организация уличного освещения города»</t>
  </si>
  <si>
    <t>Обеспечение мероприятий связанных с организацией уличного освещения (Закупка товаров, работ и услуг для муниципальных нужд)</t>
  </si>
  <si>
    <t>04 0 01 20180</t>
  </si>
  <si>
    <t>Основное мероприятие  «Организация озеленения территории города»</t>
  </si>
  <si>
    <t>04 0 02</t>
  </si>
  <si>
    <t>Обеспечение мероприятий связанных с озеленением города (Закупка товаров, работ и услуг для муниципальных нужд)</t>
  </si>
  <si>
    <t>04 0 02 20190</t>
  </si>
  <si>
    <t>Основное мероприятие «Организация мест захоронения»</t>
  </si>
  <si>
    <t>04 0 03</t>
  </si>
  <si>
    <t>Обеспечение мероприятий связанных с организацией мест захоронения (Закупка товаров, работ и услуг для муниципальных нужд)</t>
  </si>
  <si>
    <t>04 0 03 20200</t>
  </si>
  <si>
    <t>Основное мероприятие «Прочие мероприятия по благоустройству города: организация уличной уборки и текущего содержания объектов благоустройства»</t>
  </si>
  <si>
    <t>Обеспечение мероприятий связанных с благоустройством города (Закупка товаров, работ и услуг для муниципальных нужд)</t>
  </si>
  <si>
    <t>04 0 04 20210</t>
  </si>
  <si>
    <t>Создание новых и приведение в нормативное состояние существующих мест (площадок) для накопления твердых коммунальных отходов за счет средств областного бюджета  (Закупка товаров, работ и услуг для муниципальных нужд)</t>
  </si>
  <si>
    <t>04 0 04 72160</t>
  </si>
  <si>
    <t>04 0 04 S2160</t>
  </si>
  <si>
    <t>Муниципальная программа «Формирование современной комфортной городской среды на территории муниципального образования город Юрьев-Польский в 2018-2024 годы»</t>
  </si>
  <si>
    <t>Поддержка муниципальных программ формирования современной  городской среды за счет средств федерального бюджета  (Закупка товаров, работ и услуг для муниципальных нужд)</t>
  </si>
  <si>
    <t>14 0 F2 55550</t>
  </si>
  <si>
    <t>Поддержка муниципальных программ формирования современной городской среды за счет средств областного бюджета  (Закупка товаров, работ и услуг для муниципальных нужд)</t>
  </si>
  <si>
    <t>Поддержка муниципальных программ формирования современной городской среды за счет средств бюджета муниципального образования город Юрьев-Польский (Закупка товаров, работ и услуг для муниципальных нужд)</t>
  </si>
  <si>
    <t>Расходы на обеспечение деятельности муниципального казенного учреждения Юрьев-Польского района «Служба по благоустройству города» (Расходы на выплаты персоналу в целях обеспечения выполнения функций казенными учреждениями)</t>
  </si>
  <si>
    <t>99 9 00 СБ590</t>
  </si>
  <si>
    <t>Расходы на обеспечение деятельности муниципального казенного учреждения Юрьев-Польского района «Служба по благоустройству города» (Закупка товаров, работ и услуг для муниципальных нужд)</t>
  </si>
  <si>
    <t>Расходы на обеспечение деятельности муниципального казенного учреждения Юрьев-Польского района «Служба по благоустройству города» (Иные бюджетные ассигнования)</t>
  </si>
  <si>
    <t>Расходы связанные с приобретением природного газа и содержанием газовой горелки «Вечного огня» (Закупка товаров, работ и услуг для муниципальных нужд)</t>
  </si>
  <si>
    <t>99 9 00 20460</t>
  </si>
  <si>
    <t>Другие вопросы в области охраны окружающей среды</t>
  </si>
  <si>
    <t xml:space="preserve">Основное мероприятие  «Охрана окружающей среды»  </t>
  </si>
  <si>
    <t>04 0 05</t>
  </si>
  <si>
    <t>Обеспечение мероприятий связанных с уборкой несанкционированных свалок (Закупка товаров, работ и услуг для муниципальных нужд)</t>
  </si>
  <si>
    <t>04 0 05 20220</t>
  </si>
  <si>
    <t>Молодежная политика</t>
  </si>
  <si>
    <t>Расходы на обеспечение мероприятий для детей и молодежи (Межбюджетные трансферты)</t>
  </si>
  <si>
    <t xml:space="preserve">Подпрограмма «Наследие»                                  </t>
  </si>
  <si>
    <t>05 1</t>
  </si>
  <si>
    <t>Основное мероприятие «Поддержка муниципального музея»</t>
  </si>
  <si>
    <t>05 1 01</t>
  </si>
  <si>
    <t>Расходы на обеспечение деятельности музея (Межбюджетные трансферты)</t>
  </si>
  <si>
    <t>05 1 01 8Ю598</t>
  </si>
  <si>
    <t>Софинансирование на  повышение оплаты труда работников бюджетной сферы в соответствии с указами Президента Российской Федерации от 7 мая 2012 года № 597, от 1 июня 2012 года № 761 (Межбюджетные трансферты)</t>
  </si>
  <si>
    <t>05 1 01 S0398</t>
  </si>
  <si>
    <t>Подпрограмма «Культура и Искусство»</t>
  </si>
  <si>
    <t>05 2</t>
  </si>
  <si>
    <t>Основное мероприятие «Поддержка муниципальных культурно-досуговых учреждений»</t>
  </si>
  <si>
    <t>05 2 01</t>
  </si>
  <si>
    <t>Расходы на обеспечение деятельности дома культуры и других учреждений культуры (Межбюджетные трансферты)</t>
  </si>
  <si>
    <t>05 2 01  8Д598</t>
  </si>
  <si>
    <t>05 2 01 S0398</t>
  </si>
  <si>
    <t xml:space="preserve">Подпрограмма «Развитие муниципальных общедоступных библиотек»                                  </t>
  </si>
  <si>
    <t xml:space="preserve">05 3 </t>
  </si>
  <si>
    <t>Основное мероприятие «Организация библиотечного обслуживания населения»</t>
  </si>
  <si>
    <t>05 3 01</t>
  </si>
  <si>
    <t>Расходы на обеспечение деятельности  библиотек (Межбюджетные трансферты)</t>
  </si>
  <si>
    <t>05 3 01 8Б598</t>
  </si>
  <si>
    <t xml:space="preserve">05 3 01 S0398 </t>
  </si>
  <si>
    <t>Подпрограмма «Развитие и модернизация материально-технической базы муниципальных учреждений культуры города Юрьев-Польского»</t>
  </si>
  <si>
    <t>05 4</t>
  </si>
  <si>
    <t>Основное мероприятие «Федеральный проект «Культурная среда» национального проекта «Культура»»</t>
  </si>
  <si>
    <t>05 4 А1</t>
  </si>
  <si>
    <r>
      <t>Государственная поддержка отрасли культуры на обеспечение учреждений культуры специализированным автотранспортом для обслуживания населения, в том числе сельского населения</t>
    </r>
    <r>
      <rPr>
        <sz val="10"/>
        <rFont val="Times New Roman"/>
        <family val="1"/>
        <charset val="204"/>
      </rPr>
      <t xml:space="preserve"> за счет средств областного бюджета (Межбюджетные трансферты)</t>
    </r>
  </si>
  <si>
    <t>05 4 А1 55199</t>
  </si>
  <si>
    <t>05 7</t>
  </si>
  <si>
    <t>Основное мероприятие «Поддержка учреждений культуры»</t>
  </si>
  <si>
    <t>05 7 01</t>
  </si>
  <si>
    <t>Субсидия  на повышение оплаты труда работников бюджетной сферы в соответствии с указами Президента Российской Федерации от 7 мая 2012 года № 597, от 1 июня 2012 года № 761 (Межбюджетные трансферты)</t>
  </si>
  <si>
    <t>05 7 01 70398</t>
  </si>
  <si>
    <t>Основное мероприятие «Обеспечение охраны музейных фондов, находящихся в областной собственности»</t>
  </si>
  <si>
    <t>05 7 02</t>
  </si>
  <si>
    <t>Иные межбюджетные трансферты на мероприятия по обеспечению охраны государственной части музейных фондов, муниципальных музеев (Межбюджетные трансферты)</t>
  </si>
  <si>
    <t>05 7 02 70228</t>
  </si>
  <si>
    <t>Другие вопросы в области культуры , кинематографии</t>
  </si>
  <si>
    <t>Расходы на  обеспечение деятельности муниципального казенного учреждения «Центр хозяйственного обслуживания учреждений культуры» (Расходы на выплаты персоналу в целях обеспечения выполнения функций казенными учреждениями)</t>
  </si>
  <si>
    <t>99 9 00  УК590</t>
  </si>
  <si>
    <t>Расходы на  обеспечение деятельности муниципального казенного учреждения «Центр хозяйственного обслуживания учреждений культуры» (Закупка товаров, работ и услуг для муниципальных нужд)</t>
  </si>
  <si>
    <t>99 9 00 УК590</t>
  </si>
  <si>
    <t>Доплаты к пенсиям муниципальным служащим (Социальное обеспечение и иные выплаты населению)</t>
  </si>
  <si>
    <t>99 9 00 10010</t>
  </si>
  <si>
    <t>Ежемесячные денежные выплаты отдельным категориям граждан (Социальное обеспечение и иные выплаты населению)</t>
  </si>
  <si>
    <t>Муниципальная программа «Обеспечение жильем многодетных  семей  города Юрьев-Польский на 2024-2026 годы»</t>
  </si>
  <si>
    <t>Обеспечение жильем   многодетных семей (Межбюджетные трансферты)</t>
  </si>
  <si>
    <t>12 0 00 70810</t>
  </si>
  <si>
    <t>Софинансирование на обеспечение жильем   многодетных семей (Межбюджетные трансферты)</t>
  </si>
  <si>
    <t>Муниципальная программа «Обеспечение жильем молодых семей, проживающих  на территории муниципального образования город Юрьев-Польский в  2024-2026 годах»</t>
  </si>
  <si>
    <t>Реализация мероприятий  по обеспечению жильем   молодых семей за счет средств областного бюджета (Межбюджетные трансферты)</t>
  </si>
  <si>
    <t>07 0 00 L4970</t>
  </si>
  <si>
    <t>Реализация мероприятий  по обеспечению жильем   молодых семей за счет средств бюджета муниципального образования город Юрьев-Польский (Межбюджетные трансферты)</t>
  </si>
  <si>
    <t>Физическая культура</t>
  </si>
  <si>
    <t>Муниципальная программа «Развитие физической культуры и спорта на территории муниципального образования город Юрьев-Польский на 2021-2024 годы»</t>
  </si>
  <si>
    <t>Расходы на обеспечение мероприятий по созданию условий для развития массовой физической культуры и спорта (Расходы на выплаты персоналу в целях обеспечения выполнения функций казенными учреждениями)</t>
  </si>
  <si>
    <t>08 0 00 20430</t>
  </si>
  <si>
    <t>08 0 00  ФК590</t>
  </si>
  <si>
    <t xml:space="preserve">Расходы на обеспечение деятельности муниципального казенного учреждения  «Центр муниципальных услуг администрации муниципального образования город Юрьев-Польский Юрьев-Польского района» (Закупка товаров, работ и услуг для муниципальных нужд) </t>
  </si>
  <si>
    <t xml:space="preserve">08 0 00 ФК590 </t>
  </si>
  <si>
    <t xml:space="preserve">Расходы на содержание объектов спортивной инфраструктуры муниципальной собственности для занятий физической культурой и спортом (Закупка товаров, работ и услуг для муниципальных нужд) </t>
  </si>
  <si>
    <t xml:space="preserve">08 0 00 72000 </t>
  </si>
  <si>
    <t>Расходы на обеспечение деятельности муниципального казенного учреждения  «Центр муниципальных услуг администрации муниципального образования город Юрьев-Польский Юрьев-Польского района» (Иные бюджетные ассигнования)</t>
  </si>
  <si>
    <t>08 0 00 ФК590</t>
  </si>
  <si>
    <t>Расходы на содержание объектов спортивной инфраструктуры муниципальной собственности для занятий физической культурой и спортом (Иные бюджетные ассигнования)</t>
  </si>
  <si>
    <t>08 0 00 72000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</si>
  <si>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</si>
  <si>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</si>
  <si>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связанные с погашением процентов за пользование бюджетным кредитом (Обслуживание муниципального долга)</t>
  </si>
  <si>
    <t>99 9 00 20130</t>
  </si>
  <si>
    <t>Ведомственная структура расходов бюджета муниципального                                             образования город Юрьев-Польский на  2024 год</t>
  </si>
  <si>
    <t xml:space="preserve"> тыс.рублей</t>
  </si>
  <si>
    <r>
      <t>Государственная поддержка отрасли культуры на обеспечение учреждений культуры специализированным автотранспортом для обслуживания населения, в том числе сельского населения</t>
    </r>
    <r>
      <rPr>
        <sz val="10"/>
        <rFont val="Times New Roman"/>
        <family val="1"/>
        <charset val="204"/>
      </rPr>
      <t xml:space="preserve"> за счет средств бюджета муниципального образования город Юрьев-Польский (Межбюджетные трансферты)</t>
    </r>
  </si>
  <si>
    <t>Софинансирование на создание новых и приведение в нормативное состояние существующих мест (площадок) для накопления твердых коммунальных отходов за счет средств  бюджета муниципального образования город Юрьев-Польский  (Закупка товаров, работ и услуг для муниципальных нужд)</t>
  </si>
  <si>
    <t xml:space="preserve"> к решению Совета народных депутатов  муниципального образования  город  Юрьев-Польский от 13.12.2023 № 25                </t>
  </si>
  <si>
    <t>12 0 00 S0818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</si>
</sst>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3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19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21" borderId="0"/>
    <xf numFmtId="0" fontId="8" fillId="0" borderId="0">
      <alignment wrapText="1"/>
    </xf>
    <xf numFmtId="0" fontId="8" fillId="0" borderId="0"/>
    <xf numFmtId="0" fontId="9" fillId="0" borderId="0">
      <alignment horizontal="center"/>
    </xf>
    <xf numFmtId="0" fontId="8" fillId="0" borderId="0">
      <alignment horizontal="right"/>
    </xf>
    <xf numFmtId="0" fontId="8" fillId="21" borderId="2"/>
    <xf numFmtId="0" fontId="8" fillId="0" borderId="3">
      <alignment horizontal="center" vertical="center" wrapText="1"/>
    </xf>
    <xf numFmtId="0" fontId="8" fillId="21" borderId="4"/>
    <xf numFmtId="0" fontId="8" fillId="21" borderId="0">
      <alignment shrinkToFit="1"/>
    </xf>
    <xf numFmtId="0" fontId="10" fillId="0" borderId="4">
      <alignment horizontal="right"/>
    </xf>
    <xf numFmtId="4" fontId="10" fillId="22" borderId="4">
      <alignment horizontal="right" vertical="top" shrinkToFit="1"/>
    </xf>
    <xf numFmtId="4" fontId="10" fillId="23" borderId="4">
      <alignment horizontal="right" vertical="top" shrinkToFit="1"/>
    </xf>
    <xf numFmtId="0" fontId="8" fillId="0" borderId="0">
      <alignment horizontal="left" wrapText="1"/>
    </xf>
    <xf numFmtId="0" fontId="10" fillId="0" borderId="3">
      <alignment vertical="top" wrapText="1"/>
    </xf>
    <xf numFmtId="49" fontId="8" fillId="0" borderId="3">
      <alignment horizontal="center" vertical="top" shrinkToFit="1"/>
    </xf>
    <xf numFmtId="4" fontId="10" fillId="22" borderId="3">
      <alignment horizontal="right" vertical="top" shrinkToFit="1"/>
    </xf>
    <xf numFmtId="4" fontId="10" fillId="23" borderId="3">
      <alignment horizontal="right" vertical="top" shrinkToFit="1"/>
    </xf>
    <xf numFmtId="0" fontId="8" fillId="21" borderId="5"/>
    <xf numFmtId="0" fontId="8" fillId="21" borderId="5">
      <alignment horizontal="center"/>
    </xf>
    <xf numFmtId="4" fontId="10" fillId="0" borderId="3">
      <alignment horizontal="right" vertical="top" shrinkToFit="1"/>
    </xf>
    <xf numFmtId="49" fontId="8" fillId="0" borderId="3">
      <alignment horizontal="left" vertical="top" wrapText="1" indent="2"/>
    </xf>
    <xf numFmtId="4" fontId="8" fillId="0" borderId="3">
      <alignment horizontal="right" vertical="top" shrinkToFit="1"/>
    </xf>
    <xf numFmtId="0" fontId="8" fillId="21" borderId="5">
      <alignment shrinkToFit="1"/>
    </xf>
    <xf numFmtId="0" fontId="8" fillId="21" borderId="4">
      <alignment horizontal="center"/>
    </xf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1" fillId="30" borderId="6" applyNumberFormat="0" applyAlignment="0" applyProtection="0"/>
    <xf numFmtId="0" fontId="12" fillId="31" borderId="7" applyNumberFormat="0" applyAlignment="0" applyProtection="0"/>
    <xf numFmtId="0" fontId="13" fillId="31" borderId="6" applyNumberForma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32" borderId="12" applyNumberFormat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5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5" fillId="0" borderId="0"/>
    <xf numFmtId="0" fontId="21" fillId="34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5" fillId="35" borderId="13" applyNumberFormat="0" applyFont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4" fillId="2" borderId="0"/>
  </cellStyleXfs>
  <cellXfs count="35">
    <xf numFmtId="0" fontId="0" fillId="0" borderId="0" xfId="0"/>
    <xf numFmtId="0" fontId="1" fillId="37" borderId="0" xfId="0" applyFont="1" applyFill="1"/>
    <xf numFmtId="49" fontId="1" fillId="37" borderId="0" xfId="0" applyNumberFormat="1" applyFont="1" applyFill="1" applyAlignment="1">
      <alignment horizontal="center" vertical="top"/>
    </xf>
    <xf numFmtId="49" fontId="1" fillId="37" borderId="0" xfId="0" applyNumberFormat="1" applyFont="1" applyFill="1" applyAlignment="1">
      <alignment horizontal="left" vertical="top"/>
    </xf>
    <xf numFmtId="164" fontId="1" fillId="37" borderId="0" xfId="0" applyNumberFormat="1" applyFont="1" applyFill="1" applyAlignment="1">
      <alignment horizontal="right" vertical="top"/>
    </xf>
    <xf numFmtId="0" fontId="3" fillId="37" borderId="0" xfId="0" applyFont="1" applyFill="1"/>
    <xf numFmtId="0" fontId="2" fillId="37" borderId="0" xfId="0" applyFont="1" applyFill="1"/>
    <xf numFmtId="0" fontId="1" fillId="37" borderId="0" xfId="0" applyFont="1" applyFill="1" applyAlignment="1">
      <alignment vertical="top"/>
    </xf>
    <xf numFmtId="0" fontId="1" fillId="37" borderId="0" xfId="0" applyFont="1" applyFill="1" applyAlignment="1">
      <alignment horizontal="center" vertical="top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justify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165" fontId="30" fillId="0" borderId="1" xfId="0" applyNumberFormat="1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vertical="top" wrapText="1"/>
    </xf>
    <xf numFmtId="0" fontId="26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65" fontId="30" fillId="0" borderId="1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justify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</cellXfs>
  <cellStyles count="11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br" xfId="19"/>
    <cellStyle name="col" xfId="20"/>
    <cellStyle name="style0" xfId="21"/>
    <cellStyle name="td" xfId="22"/>
    <cellStyle name="tr" xfId="23"/>
    <cellStyle name="xl21" xfId="24"/>
    <cellStyle name="xl22" xfId="25"/>
    <cellStyle name="xl23" xfId="26"/>
    <cellStyle name="xl24" xfId="27"/>
    <cellStyle name="xl25" xfId="28"/>
    <cellStyle name="xl26" xfId="29"/>
    <cellStyle name="xl27" xfId="30"/>
    <cellStyle name="xl28" xfId="31"/>
    <cellStyle name="xl29" xfId="32"/>
    <cellStyle name="xl30" xfId="33"/>
    <cellStyle name="xl31" xfId="34"/>
    <cellStyle name="xl32" xfId="35"/>
    <cellStyle name="xl33" xfId="36"/>
    <cellStyle name="xl34" xfId="37"/>
    <cellStyle name="xl35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Акцент1" xfId="48" builtinId="29" customBuiltin="1"/>
    <cellStyle name="Акцент2" xfId="49" builtinId="33" customBuiltin="1"/>
    <cellStyle name="Акцент3" xfId="50" builtinId="37" customBuiltin="1"/>
    <cellStyle name="Акцент4" xfId="51" builtinId="41" customBuiltin="1"/>
    <cellStyle name="Акцент5" xfId="52" builtinId="45" customBuiltin="1"/>
    <cellStyle name="Акцент6" xfId="53" builtinId="49" customBuiltin="1"/>
    <cellStyle name="Ввод " xfId="54" builtinId="20" customBuiltin="1"/>
    <cellStyle name="Вывод" xfId="55" builtinId="21" customBuiltin="1"/>
    <cellStyle name="Вычисление" xfId="56" builtinId="22" customBuiltin="1"/>
    <cellStyle name="Заголовок 1" xfId="57" builtinId="16" customBuiltin="1"/>
    <cellStyle name="Заголовок 2" xfId="58" builtinId="17" customBuiltin="1"/>
    <cellStyle name="Заголовок 3" xfId="59" builtinId="18" customBuiltin="1"/>
    <cellStyle name="Заголовок 4" xfId="60" builtinId="19" customBuiltin="1"/>
    <cellStyle name="Итог" xfId="61" builtinId="25" customBuiltin="1"/>
    <cellStyle name="Контрольная ячейка" xfId="62" builtinId="23" customBuiltin="1"/>
    <cellStyle name="Название" xfId="63" builtinId="15" customBuiltin="1"/>
    <cellStyle name="Нейтральный" xfId="64" builtinId="28" customBuiltin="1"/>
    <cellStyle name="Обычный" xfId="0" builtinId="0"/>
    <cellStyle name="Обычный 15" xfId="65"/>
    <cellStyle name="Обычный 20" xfId="118"/>
    <cellStyle name="Обычный 27" xfId="66"/>
    <cellStyle name="Обычный 33" xfId="67"/>
    <cellStyle name="Обычный 34" xfId="68"/>
    <cellStyle name="Обычный 35" xfId="69"/>
    <cellStyle name="Обычный 36" xfId="70"/>
    <cellStyle name="Обычный 4" xfId="71"/>
    <cellStyle name="Плохой" xfId="72" builtinId="27" customBuiltin="1"/>
    <cellStyle name="Пояснение" xfId="73" builtinId="53" customBuiltin="1"/>
    <cellStyle name="Примечание 10" xfId="74"/>
    <cellStyle name="Примечание 11" xfId="75"/>
    <cellStyle name="Примечание 12" xfId="76"/>
    <cellStyle name="Примечание 13" xfId="77"/>
    <cellStyle name="Примечание 14" xfId="78"/>
    <cellStyle name="Примечание 15" xfId="79"/>
    <cellStyle name="Примечание 16" xfId="80"/>
    <cellStyle name="Примечание 17" xfId="81"/>
    <cellStyle name="Примечание 18" xfId="82"/>
    <cellStyle name="Примечание 19" xfId="83"/>
    <cellStyle name="Примечание 2" xfId="84"/>
    <cellStyle name="Примечание 20" xfId="85"/>
    <cellStyle name="Примечание 21" xfId="86"/>
    <cellStyle name="Примечание 22" xfId="87"/>
    <cellStyle name="Примечание 23" xfId="88"/>
    <cellStyle name="Примечание 24" xfId="89"/>
    <cellStyle name="Примечание 25" xfId="90"/>
    <cellStyle name="Примечание 26" xfId="91"/>
    <cellStyle name="Примечание 27" xfId="92"/>
    <cellStyle name="Примечание 28" xfId="93"/>
    <cellStyle name="Примечание 29" xfId="94"/>
    <cellStyle name="Примечание 3" xfId="95"/>
    <cellStyle name="Примечание 30" xfId="96"/>
    <cellStyle name="Примечание 31" xfId="97"/>
    <cellStyle name="Примечание 32" xfId="98"/>
    <cellStyle name="Примечание 33" xfId="99"/>
    <cellStyle name="Примечание 34" xfId="100"/>
    <cellStyle name="Примечание 35" xfId="101"/>
    <cellStyle name="Примечание 36" xfId="102"/>
    <cellStyle name="Примечание 37" xfId="103"/>
    <cellStyle name="Примечание 38" xfId="104"/>
    <cellStyle name="Примечание 39" xfId="105"/>
    <cellStyle name="Примечание 4" xfId="106"/>
    <cellStyle name="Примечание 40" xfId="107"/>
    <cellStyle name="Примечание 41" xfId="108"/>
    <cellStyle name="Примечание 42" xfId="109"/>
    <cellStyle name="Примечание 5" xfId="110"/>
    <cellStyle name="Примечание 6" xfId="111"/>
    <cellStyle name="Примечание 7" xfId="112"/>
    <cellStyle name="Примечание 8" xfId="113"/>
    <cellStyle name="Примечание 9" xfId="114"/>
    <cellStyle name="Связанная ячейка" xfId="115" builtinId="24" customBuiltin="1"/>
    <cellStyle name="Текст предупреждения" xfId="116" builtinId="11" customBuiltin="1"/>
    <cellStyle name="Хороший" xfId="117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2914650</xdr:colOff>
      <xdr:row>0</xdr:row>
      <xdr:rowOff>0</xdr:rowOff>
    </xdr:from>
    <xdr:to>
      <xdr:col>0</xdr:col>
      <xdr:colOff>3228975</xdr:colOff>
      <xdr:row>0</xdr:row>
      <xdr:rowOff>342900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914650" y="0"/>
          <a:ext cx="314325" cy="342900"/>
        </a:xfrm>
        <a:prstGeom prst="rect">
          <a:avLst/>
        </a:prstGeom>
        <a:solidFill>
          <a:srgbClr val="FFFFFF"/>
        </a:solidFill>
        <a:ln w="9360" cap="sq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128" zoomScaleNormal="100" workbookViewId="0">
      <selection activeCell="E132" sqref="E132"/>
    </sheetView>
  </sheetViews>
  <sheetFormatPr defaultRowHeight="12.75" x14ac:dyDescent="0.2"/>
  <cols>
    <col min="1" max="1" width="48.5703125" style="7" customWidth="1"/>
    <col min="2" max="2" width="6.7109375" style="8" customWidth="1"/>
    <col min="3" max="3" width="6.42578125" style="2" customWidth="1"/>
    <col min="4" max="4" width="6.7109375" style="2" customWidth="1"/>
    <col min="5" max="5" width="16" style="3" customWidth="1"/>
    <col min="6" max="6" width="6.7109375" style="8" customWidth="1"/>
    <col min="7" max="7" width="14.85546875" style="4" customWidth="1"/>
    <col min="8" max="8" width="6.85546875" style="1" customWidth="1"/>
    <col min="9" max="16384" width="9.140625" style="1"/>
  </cols>
  <sheetData>
    <row r="1" spans="1:7" ht="18.75" x14ac:dyDescent="0.2">
      <c r="A1" s="27"/>
      <c r="B1" s="26" t="s">
        <v>41</v>
      </c>
      <c r="C1" s="26"/>
      <c r="D1" s="26"/>
      <c r="E1" s="26"/>
      <c r="F1" s="26"/>
      <c r="G1" s="26"/>
    </row>
    <row r="2" spans="1:7" ht="75" customHeight="1" x14ac:dyDescent="0.2">
      <c r="A2" s="27"/>
      <c r="B2" s="25"/>
      <c r="C2" s="25"/>
      <c r="D2" s="26" t="s">
        <v>216</v>
      </c>
      <c r="E2" s="26"/>
      <c r="F2" s="26"/>
      <c r="G2" s="26"/>
    </row>
    <row r="3" spans="1:7" ht="55.5" customHeight="1" x14ac:dyDescent="0.2">
      <c r="A3" s="31" t="s">
        <v>212</v>
      </c>
      <c r="B3" s="31"/>
      <c r="C3" s="31"/>
      <c r="D3" s="31"/>
      <c r="E3" s="31"/>
      <c r="F3" s="31"/>
      <c r="G3" s="31"/>
    </row>
    <row r="4" spans="1:7" ht="18.75" x14ac:dyDescent="0.25">
      <c r="A4" s="10"/>
      <c r="B4"/>
      <c r="C4"/>
      <c r="D4" s="22"/>
      <c r="E4"/>
      <c r="F4"/>
      <c r="G4" s="9" t="s">
        <v>213</v>
      </c>
    </row>
    <row r="5" spans="1:7" x14ac:dyDescent="0.2">
      <c r="A5" s="28" t="s">
        <v>42</v>
      </c>
      <c r="B5" s="28" t="s">
        <v>9</v>
      </c>
      <c r="C5" s="28" t="s">
        <v>43</v>
      </c>
      <c r="D5" s="34" t="s">
        <v>10</v>
      </c>
      <c r="E5" s="28" t="s">
        <v>11</v>
      </c>
      <c r="F5" s="28" t="s">
        <v>12</v>
      </c>
      <c r="G5" s="28" t="s">
        <v>44</v>
      </c>
    </row>
    <row r="6" spans="1:7" x14ac:dyDescent="0.2">
      <c r="A6" s="28"/>
      <c r="B6" s="28"/>
      <c r="C6" s="28"/>
      <c r="D6" s="34"/>
      <c r="E6" s="28"/>
      <c r="F6" s="28"/>
      <c r="G6" s="28"/>
    </row>
    <row r="7" spans="1:7" ht="25.5" x14ac:dyDescent="0.2">
      <c r="A7" s="11" t="s">
        <v>45</v>
      </c>
      <c r="B7" s="12">
        <v>603</v>
      </c>
      <c r="C7" s="12"/>
      <c r="D7" s="19"/>
      <c r="E7" s="12"/>
      <c r="F7" s="12"/>
      <c r="G7" s="23">
        <f>G8+G25+G32+G54+G82+G87+G92+G121+G137+G146</f>
        <v>199130.80000000002</v>
      </c>
    </row>
    <row r="8" spans="1:7" ht="13.5" x14ac:dyDescent="0.2">
      <c r="A8" s="11" t="s">
        <v>13</v>
      </c>
      <c r="B8" s="12">
        <v>603</v>
      </c>
      <c r="C8" s="19" t="s">
        <v>0</v>
      </c>
      <c r="D8" s="19"/>
      <c r="E8" s="12"/>
      <c r="F8" s="18"/>
      <c r="G8" s="23">
        <f>G9+G13</f>
        <v>11420</v>
      </c>
    </row>
    <row r="9" spans="1:7" ht="13.5" x14ac:dyDescent="0.2">
      <c r="A9" s="13" t="s">
        <v>46</v>
      </c>
      <c r="B9" s="14">
        <v>603</v>
      </c>
      <c r="C9" s="20" t="s">
        <v>0</v>
      </c>
      <c r="D9" s="20">
        <v>11</v>
      </c>
      <c r="E9" s="12"/>
      <c r="F9" s="18"/>
      <c r="G9" s="24">
        <f>G10</f>
        <v>34</v>
      </c>
    </row>
    <row r="10" spans="1:7" ht="13.5" x14ac:dyDescent="0.2">
      <c r="A10" s="13" t="s">
        <v>47</v>
      </c>
      <c r="B10" s="14">
        <v>603</v>
      </c>
      <c r="C10" s="20" t="s">
        <v>0</v>
      </c>
      <c r="D10" s="20">
        <v>11</v>
      </c>
      <c r="E10" s="14">
        <v>99</v>
      </c>
      <c r="F10" s="18"/>
      <c r="G10" s="24">
        <f>G11</f>
        <v>34</v>
      </c>
    </row>
    <row r="11" spans="1:7" ht="13.5" x14ac:dyDescent="0.2">
      <c r="A11" s="13" t="s">
        <v>32</v>
      </c>
      <c r="B11" s="14">
        <v>603</v>
      </c>
      <c r="C11" s="20" t="s">
        <v>0</v>
      </c>
      <c r="D11" s="20">
        <v>11</v>
      </c>
      <c r="E11" s="14" t="s">
        <v>14</v>
      </c>
      <c r="F11" s="18"/>
      <c r="G11" s="24">
        <f>G12</f>
        <v>34</v>
      </c>
    </row>
    <row r="12" spans="1:7" ht="25.5" x14ac:dyDescent="0.2">
      <c r="A12" s="13" t="s">
        <v>48</v>
      </c>
      <c r="B12" s="14">
        <v>603</v>
      </c>
      <c r="C12" s="20" t="s">
        <v>0</v>
      </c>
      <c r="D12" s="20">
        <v>11</v>
      </c>
      <c r="E12" s="14" t="s">
        <v>16</v>
      </c>
      <c r="F12" s="14">
        <v>800</v>
      </c>
      <c r="G12" s="24">
        <v>34</v>
      </c>
    </row>
    <row r="13" spans="1:7" x14ac:dyDescent="0.2">
      <c r="A13" s="13" t="s">
        <v>19</v>
      </c>
      <c r="B13" s="14">
        <v>603</v>
      </c>
      <c r="C13" s="20" t="s">
        <v>0</v>
      </c>
      <c r="D13" s="20">
        <v>13</v>
      </c>
      <c r="E13" s="14"/>
      <c r="F13" s="14"/>
      <c r="G13" s="24">
        <f>G14+G16</f>
        <v>11386</v>
      </c>
    </row>
    <row r="14" spans="1:7" ht="51" x14ac:dyDescent="0.2">
      <c r="A14" s="13" t="s">
        <v>49</v>
      </c>
      <c r="B14" s="14">
        <v>603</v>
      </c>
      <c r="C14" s="20" t="s">
        <v>0</v>
      </c>
      <c r="D14" s="20">
        <v>13</v>
      </c>
      <c r="E14" s="14">
        <v>11</v>
      </c>
      <c r="F14" s="14"/>
      <c r="G14" s="24">
        <f>G15</f>
        <v>430</v>
      </c>
    </row>
    <row r="15" spans="1:7" ht="38.25" x14ac:dyDescent="0.2">
      <c r="A15" s="13" t="s">
        <v>50</v>
      </c>
      <c r="B15" s="14">
        <v>603</v>
      </c>
      <c r="C15" s="20" t="s">
        <v>0</v>
      </c>
      <c r="D15" s="20">
        <v>13</v>
      </c>
      <c r="E15" s="14" t="s">
        <v>51</v>
      </c>
      <c r="F15" s="14">
        <v>200</v>
      </c>
      <c r="G15" s="24">
        <v>430</v>
      </c>
    </row>
    <row r="16" spans="1:7" x14ac:dyDescent="0.2">
      <c r="A16" s="13" t="s">
        <v>47</v>
      </c>
      <c r="B16" s="14">
        <v>603</v>
      </c>
      <c r="C16" s="20" t="s">
        <v>0</v>
      </c>
      <c r="D16" s="20">
        <v>13</v>
      </c>
      <c r="E16" s="14">
        <v>99</v>
      </c>
      <c r="F16" s="14"/>
      <c r="G16" s="24">
        <f>G17</f>
        <v>10956</v>
      </c>
    </row>
    <row r="17" spans="1:7" x14ac:dyDescent="0.2">
      <c r="A17" s="13" t="s">
        <v>32</v>
      </c>
      <c r="B17" s="14">
        <v>603</v>
      </c>
      <c r="C17" s="20" t="s">
        <v>0</v>
      </c>
      <c r="D17" s="20">
        <v>13</v>
      </c>
      <c r="E17" s="14" t="s">
        <v>52</v>
      </c>
      <c r="F17" s="14"/>
      <c r="G17" s="24">
        <f>G18+G19+G20+G21+G22+G23+G24</f>
        <v>10956</v>
      </c>
    </row>
    <row r="18" spans="1:7" ht="51" x14ac:dyDescent="0.2">
      <c r="A18" s="13" t="s">
        <v>53</v>
      </c>
      <c r="B18" s="14">
        <v>603</v>
      </c>
      <c r="C18" s="20" t="s">
        <v>0</v>
      </c>
      <c r="D18" s="20">
        <v>13</v>
      </c>
      <c r="E18" s="14" t="s">
        <v>36</v>
      </c>
      <c r="F18" s="14">
        <v>500</v>
      </c>
      <c r="G18" s="24">
        <v>1725</v>
      </c>
    </row>
    <row r="19" spans="1:7" ht="76.5" x14ac:dyDescent="0.2">
      <c r="A19" s="13" t="s">
        <v>54</v>
      </c>
      <c r="B19" s="14">
        <v>603</v>
      </c>
      <c r="C19" s="20" t="s">
        <v>0</v>
      </c>
      <c r="D19" s="20">
        <v>13</v>
      </c>
      <c r="E19" s="14" t="s">
        <v>55</v>
      </c>
      <c r="F19" s="14">
        <v>100</v>
      </c>
      <c r="G19" s="24">
        <v>8239</v>
      </c>
    </row>
    <row r="20" spans="1:7" ht="63.75" x14ac:dyDescent="0.2">
      <c r="A20" s="13" t="s">
        <v>56</v>
      </c>
      <c r="B20" s="14">
        <v>603</v>
      </c>
      <c r="C20" s="20" t="s">
        <v>0</v>
      </c>
      <c r="D20" s="20">
        <v>13</v>
      </c>
      <c r="E20" s="14" t="s">
        <v>55</v>
      </c>
      <c r="F20" s="14">
        <v>200</v>
      </c>
      <c r="G20" s="24">
        <v>186</v>
      </c>
    </row>
    <row r="21" spans="1:7" ht="38.25" x14ac:dyDescent="0.2">
      <c r="A21" s="13" t="s">
        <v>57</v>
      </c>
      <c r="B21" s="14">
        <v>603</v>
      </c>
      <c r="C21" s="20" t="s">
        <v>0</v>
      </c>
      <c r="D21" s="20">
        <v>13</v>
      </c>
      <c r="E21" s="14" t="s">
        <v>58</v>
      </c>
      <c r="F21" s="14">
        <v>200</v>
      </c>
      <c r="G21" s="24">
        <v>358</v>
      </c>
    </row>
    <row r="22" spans="1:7" ht="51" x14ac:dyDescent="0.2">
      <c r="A22" s="13" t="s">
        <v>59</v>
      </c>
      <c r="B22" s="14">
        <v>603</v>
      </c>
      <c r="C22" s="20" t="s">
        <v>0</v>
      </c>
      <c r="D22" s="20">
        <v>13</v>
      </c>
      <c r="E22" s="14" t="s">
        <v>60</v>
      </c>
      <c r="F22" s="14">
        <v>200</v>
      </c>
      <c r="G22" s="24">
        <v>249</v>
      </c>
    </row>
    <row r="23" spans="1:7" ht="25.5" x14ac:dyDescent="0.2">
      <c r="A23" s="13" t="s">
        <v>61</v>
      </c>
      <c r="B23" s="14">
        <v>603</v>
      </c>
      <c r="C23" s="20" t="s">
        <v>0</v>
      </c>
      <c r="D23" s="20">
        <v>13</v>
      </c>
      <c r="E23" s="14" t="s">
        <v>62</v>
      </c>
      <c r="F23" s="14">
        <v>800</v>
      </c>
      <c r="G23" s="24">
        <v>19</v>
      </c>
    </row>
    <row r="24" spans="1:7" ht="25.5" x14ac:dyDescent="0.2">
      <c r="A24" s="13" t="s">
        <v>63</v>
      </c>
      <c r="B24" s="14">
        <v>603</v>
      </c>
      <c r="C24" s="20" t="s">
        <v>0</v>
      </c>
      <c r="D24" s="20">
        <v>13</v>
      </c>
      <c r="E24" s="14" t="s">
        <v>37</v>
      </c>
      <c r="F24" s="14">
        <v>500</v>
      </c>
      <c r="G24" s="24">
        <v>180</v>
      </c>
    </row>
    <row r="25" spans="1:7" ht="25.5" x14ac:dyDescent="0.2">
      <c r="A25" s="11" t="s">
        <v>27</v>
      </c>
      <c r="B25" s="12">
        <v>603</v>
      </c>
      <c r="C25" s="19" t="s">
        <v>8</v>
      </c>
      <c r="D25" s="19"/>
      <c r="E25" s="12" t="s">
        <v>64</v>
      </c>
      <c r="F25" s="12"/>
      <c r="G25" s="23">
        <f>G26</f>
        <v>3027</v>
      </c>
    </row>
    <row r="26" spans="1:7" ht="38.25" x14ac:dyDescent="0.2">
      <c r="A26" s="13" t="s">
        <v>39</v>
      </c>
      <c r="B26" s="14">
        <v>603</v>
      </c>
      <c r="C26" s="20" t="s">
        <v>8</v>
      </c>
      <c r="D26" s="20">
        <v>10</v>
      </c>
      <c r="E26" s="14"/>
      <c r="F26" s="14"/>
      <c r="G26" s="24">
        <f>G27+G29</f>
        <v>3027</v>
      </c>
    </row>
    <row r="27" spans="1:7" ht="63.75" x14ac:dyDescent="0.2">
      <c r="A27" s="13" t="s">
        <v>65</v>
      </c>
      <c r="B27" s="14">
        <v>603</v>
      </c>
      <c r="C27" s="20" t="s">
        <v>8</v>
      </c>
      <c r="D27" s="20">
        <v>10</v>
      </c>
      <c r="E27" s="20" t="s">
        <v>0</v>
      </c>
      <c r="F27" s="14"/>
      <c r="G27" s="24">
        <f>G28</f>
        <v>100</v>
      </c>
    </row>
    <row r="28" spans="1:7" ht="51" x14ac:dyDescent="0.2">
      <c r="A28" s="13" t="s">
        <v>66</v>
      </c>
      <c r="B28" s="14">
        <v>603</v>
      </c>
      <c r="C28" s="20" t="s">
        <v>8</v>
      </c>
      <c r="D28" s="20">
        <v>10</v>
      </c>
      <c r="E28" s="14" t="s">
        <v>67</v>
      </c>
      <c r="F28" s="14">
        <v>200</v>
      </c>
      <c r="G28" s="24">
        <v>100</v>
      </c>
    </row>
    <row r="29" spans="1:7" x14ac:dyDescent="0.2">
      <c r="A29" s="13" t="s">
        <v>47</v>
      </c>
      <c r="B29" s="14">
        <v>603</v>
      </c>
      <c r="C29" s="20" t="s">
        <v>8</v>
      </c>
      <c r="D29" s="20">
        <v>10</v>
      </c>
      <c r="E29" s="14">
        <v>99</v>
      </c>
      <c r="F29" s="14"/>
      <c r="G29" s="24">
        <f>G30</f>
        <v>2927</v>
      </c>
    </row>
    <row r="30" spans="1:7" s="5" customFormat="1" x14ac:dyDescent="0.2">
      <c r="A30" s="13" t="s">
        <v>32</v>
      </c>
      <c r="B30" s="14">
        <v>603</v>
      </c>
      <c r="C30" s="20" t="s">
        <v>8</v>
      </c>
      <c r="D30" s="20">
        <v>10</v>
      </c>
      <c r="E30" s="14" t="s">
        <v>14</v>
      </c>
      <c r="F30" s="14"/>
      <c r="G30" s="24">
        <f>G31</f>
        <v>2927</v>
      </c>
    </row>
    <row r="31" spans="1:7" s="5" customFormat="1" ht="38.25" x14ac:dyDescent="0.2">
      <c r="A31" s="13" t="s">
        <v>68</v>
      </c>
      <c r="B31" s="14">
        <v>603</v>
      </c>
      <c r="C31" s="20" t="s">
        <v>8</v>
      </c>
      <c r="D31" s="20">
        <v>10</v>
      </c>
      <c r="E31" s="14" t="s">
        <v>40</v>
      </c>
      <c r="F31" s="14">
        <v>500</v>
      </c>
      <c r="G31" s="24">
        <v>2927</v>
      </c>
    </row>
    <row r="32" spans="1:7" s="5" customFormat="1" x14ac:dyDescent="0.2">
      <c r="A32" s="11" t="s">
        <v>20</v>
      </c>
      <c r="B32" s="12">
        <v>603</v>
      </c>
      <c r="C32" s="19" t="s">
        <v>4</v>
      </c>
      <c r="D32" s="19"/>
      <c r="E32" s="12"/>
      <c r="F32" s="12"/>
      <c r="G32" s="23">
        <f>G33+G44</f>
        <v>43789</v>
      </c>
    </row>
    <row r="33" spans="1:7" s="5" customFormat="1" x14ac:dyDescent="0.2">
      <c r="A33" s="13" t="s">
        <v>69</v>
      </c>
      <c r="B33" s="14">
        <v>603</v>
      </c>
      <c r="C33" s="20" t="s">
        <v>4</v>
      </c>
      <c r="D33" s="20" t="s">
        <v>7</v>
      </c>
      <c r="E33" s="14"/>
      <c r="F33" s="14"/>
      <c r="G33" s="24">
        <f>G34+G36+G41</f>
        <v>42732</v>
      </c>
    </row>
    <row r="34" spans="1:7" s="5" customFormat="1" ht="38.25" x14ac:dyDescent="0.2">
      <c r="A34" s="15" t="s">
        <v>70</v>
      </c>
      <c r="B34" s="14">
        <v>603</v>
      </c>
      <c r="C34" s="20" t="s">
        <v>4</v>
      </c>
      <c r="D34" s="20" t="s">
        <v>7</v>
      </c>
      <c r="E34" s="20" t="s">
        <v>1</v>
      </c>
      <c r="F34" s="14"/>
      <c r="G34" s="24">
        <f>G35</f>
        <v>1138</v>
      </c>
    </row>
    <row r="35" spans="1:7" s="5" customFormat="1" ht="51" x14ac:dyDescent="0.2">
      <c r="A35" s="15" t="s">
        <v>71</v>
      </c>
      <c r="B35" s="14">
        <v>603</v>
      </c>
      <c r="C35" s="20" t="s">
        <v>4</v>
      </c>
      <c r="D35" s="20" t="s">
        <v>7</v>
      </c>
      <c r="E35" s="14" t="s">
        <v>72</v>
      </c>
      <c r="F35" s="14">
        <v>200</v>
      </c>
      <c r="G35" s="24">
        <v>1138</v>
      </c>
    </row>
    <row r="36" spans="1:7" s="5" customFormat="1" ht="38.25" x14ac:dyDescent="0.2">
      <c r="A36" s="13" t="s">
        <v>73</v>
      </c>
      <c r="B36" s="14">
        <v>603</v>
      </c>
      <c r="C36" s="20" t="s">
        <v>4</v>
      </c>
      <c r="D36" s="20" t="s">
        <v>7</v>
      </c>
      <c r="E36" s="20" t="s">
        <v>8</v>
      </c>
      <c r="F36" s="14"/>
      <c r="G36" s="24">
        <f>G37+G38+G39+G40</f>
        <v>38394</v>
      </c>
    </row>
    <row r="37" spans="1:7" s="5" customFormat="1" ht="51" x14ac:dyDescent="0.2">
      <c r="A37" s="13" t="s">
        <v>74</v>
      </c>
      <c r="B37" s="14">
        <v>603</v>
      </c>
      <c r="C37" s="20" t="s">
        <v>4</v>
      </c>
      <c r="D37" s="20" t="s">
        <v>7</v>
      </c>
      <c r="E37" s="14" t="s">
        <v>75</v>
      </c>
      <c r="F37" s="14">
        <v>200</v>
      </c>
      <c r="G37" s="24">
        <v>10849</v>
      </c>
    </row>
    <row r="38" spans="1:7" s="5" customFormat="1" ht="51" x14ac:dyDescent="0.2">
      <c r="A38" s="13" t="s">
        <v>76</v>
      </c>
      <c r="B38" s="14">
        <v>603</v>
      </c>
      <c r="C38" s="20" t="s">
        <v>4</v>
      </c>
      <c r="D38" s="20" t="s">
        <v>7</v>
      </c>
      <c r="E38" s="14" t="s">
        <v>77</v>
      </c>
      <c r="F38" s="14">
        <v>200</v>
      </c>
      <c r="G38" s="24">
        <v>2545</v>
      </c>
    </row>
    <row r="39" spans="1:7" s="5" customFormat="1" ht="63.75" x14ac:dyDescent="0.2">
      <c r="A39" s="13" t="s">
        <v>78</v>
      </c>
      <c r="B39" s="14">
        <v>603</v>
      </c>
      <c r="C39" s="20" t="s">
        <v>4</v>
      </c>
      <c r="D39" s="20" t="s">
        <v>7</v>
      </c>
      <c r="E39" s="14" t="s">
        <v>79</v>
      </c>
      <c r="F39" s="14">
        <v>200</v>
      </c>
      <c r="G39" s="24">
        <v>20000</v>
      </c>
    </row>
    <row r="40" spans="1:7" s="5" customFormat="1" ht="63.75" x14ac:dyDescent="0.2">
      <c r="A40" s="13" t="s">
        <v>80</v>
      </c>
      <c r="B40" s="14">
        <v>603</v>
      </c>
      <c r="C40" s="20" t="s">
        <v>4</v>
      </c>
      <c r="D40" s="20" t="s">
        <v>7</v>
      </c>
      <c r="E40" s="14" t="s">
        <v>79</v>
      </c>
      <c r="F40" s="14">
        <v>200</v>
      </c>
      <c r="G40" s="24">
        <v>5000</v>
      </c>
    </row>
    <row r="41" spans="1:7" s="5" customFormat="1" ht="38.25" x14ac:dyDescent="0.2">
      <c r="A41" s="13" t="s">
        <v>81</v>
      </c>
      <c r="B41" s="14">
        <v>603</v>
      </c>
      <c r="C41" s="20" t="s">
        <v>4</v>
      </c>
      <c r="D41" s="20" t="s">
        <v>7</v>
      </c>
      <c r="E41" s="20" t="s">
        <v>4</v>
      </c>
      <c r="F41" s="14"/>
      <c r="G41" s="24">
        <f>G42</f>
        <v>3200</v>
      </c>
    </row>
    <row r="42" spans="1:7" s="5" customFormat="1" ht="38.25" x14ac:dyDescent="0.2">
      <c r="A42" s="13" t="s">
        <v>82</v>
      </c>
      <c r="B42" s="14">
        <v>603</v>
      </c>
      <c r="C42" s="20" t="s">
        <v>4</v>
      </c>
      <c r="D42" s="20" t="s">
        <v>7</v>
      </c>
      <c r="E42" s="14" t="s">
        <v>83</v>
      </c>
      <c r="F42" s="14"/>
      <c r="G42" s="24">
        <f>G43</f>
        <v>3200</v>
      </c>
    </row>
    <row r="43" spans="1:7" s="5" customFormat="1" ht="38.25" x14ac:dyDescent="0.2">
      <c r="A43" s="13" t="s">
        <v>84</v>
      </c>
      <c r="B43" s="14">
        <v>603</v>
      </c>
      <c r="C43" s="20" t="s">
        <v>4</v>
      </c>
      <c r="D43" s="20" t="s">
        <v>7</v>
      </c>
      <c r="E43" s="14" t="s">
        <v>85</v>
      </c>
      <c r="F43" s="14">
        <v>200</v>
      </c>
      <c r="G43" s="24">
        <v>3200</v>
      </c>
    </row>
    <row r="44" spans="1:7" s="5" customFormat="1" x14ac:dyDescent="0.2">
      <c r="A44" s="13" t="s">
        <v>34</v>
      </c>
      <c r="B44" s="14">
        <v>603</v>
      </c>
      <c r="C44" s="20" t="s">
        <v>4</v>
      </c>
      <c r="D44" s="20">
        <v>12</v>
      </c>
      <c r="E44" s="14"/>
      <c r="F44" s="14"/>
      <c r="G44" s="24">
        <f>G45+G47+G51</f>
        <v>1057</v>
      </c>
    </row>
    <row r="45" spans="1:7" s="5" customFormat="1" x14ac:dyDescent="0.2">
      <c r="A45" s="13" t="s">
        <v>32</v>
      </c>
      <c r="B45" s="14">
        <v>603</v>
      </c>
      <c r="C45" s="20" t="s">
        <v>4</v>
      </c>
      <c r="D45" s="20">
        <v>12</v>
      </c>
      <c r="E45" s="14" t="s">
        <v>14</v>
      </c>
      <c r="F45" s="14"/>
      <c r="G45" s="24">
        <f>G46</f>
        <v>413</v>
      </c>
    </row>
    <row r="46" spans="1:7" s="5" customFormat="1" ht="89.25" x14ac:dyDescent="0.2">
      <c r="A46" s="13" t="s">
        <v>86</v>
      </c>
      <c r="B46" s="14">
        <v>603</v>
      </c>
      <c r="C46" s="20" t="s">
        <v>4</v>
      </c>
      <c r="D46" s="20">
        <v>12</v>
      </c>
      <c r="E46" s="14" t="s">
        <v>87</v>
      </c>
      <c r="F46" s="14">
        <v>500</v>
      </c>
      <c r="G46" s="24">
        <v>413</v>
      </c>
    </row>
    <row r="47" spans="1:7" s="5" customFormat="1" ht="38.25" x14ac:dyDescent="0.2">
      <c r="A47" s="13" t="s">
        <v>88</v>
      </c>
      <c r="B47" s="14">
        <v>603</v>
      </c>
      <c r="C47" s="20" t="s">
        <v>4</v>
      </c>
      <c r="D47" s="20">
        <v>12</v>
      </c>
      <c r="E47" s="20" t="s">
        <v>5</v>
      </c>
      <c r="F47" s="14"/>
      <c r="G47" s="24">
        <f>G48</f>
        <v>397</v>
      </c>
    </row>
    <row r="48" spans="1:7" s="5" customFormat="1" x14ac:dyDescent="0.2">
      <c r="A48" s="13" t="s">
        <v>89</v>
      </c>
      <c r="B48" s="14">
        <v>603</v>
      </c>
      <c r="C48" s="20" t="s">
        <v>4</v>
      </c>
      <c r="D48" s="20">
        <v>12</v>
      </c>
      <c r="E48" s="14" t="s">
        <v>90</v>
      </c>
      <c r="F48" s="14"/>
      <c r="G48" s="24">
        <f>G49</f>
        <v>397</v>
      </c>
    </row>
    <row r="49" spans="1:7" s="5" customFormat="1" ht="25.5" x14ac:dyDescent="0.2">
      <c r="A49" s="13" t="s">
        <v>91</v>
      </c>
      <c r="B49" s="14">
        <v>603</v>
      </c>
      <c r="C49" s="20" t="s">
        <v>4</v>
      </c>
      <c r="D49" s="20">
        <v>12</v>
      </c>
      <c r="E49" s="14" t="s">
        <v>92</v>
      </c>
      <c r="F49" s="14"/>
      <c r="G49" s="24">
        <f>G50</f>
        <v>397</v>
      </c>
    </row>
    <row r="50" spans="1:7" s="5" customFormat="1" ht="44.25" x14ac:dyDescent="0.2">
      <c r="A50" s="13" t="s">
        <v>93</v>
      </c>
      <c r="B50" s="14">
        <v>603</v>
      </c>
      <c r="C50" s="20" t="s">
        <v>4</v>
      </c>
      <c r="D50" s="20">
        <v>12</v>
      </c>
      <c r="E50" s="14" t="s">
        <v>94</v>
      </c>
      <c r="F50" s="14">
        <v>500</v>
      </c>
      <c r="G50" s="24">
        <v>397</v>
      </c>
    </row>
    <row r="51" spans="1:7" s="5" customFormat="1" ht="51" x14ac:dyDescent="0.2">
      <c r="A51" s="13" t="s">
        <v>95</v>
      </c>
      <c r="B51" s="14">
        <v>603</v>
      </c>
      <c r="C51" s="20" t="s">
        <v>4</v>
      </c>
      <c r="D51" s="20">
        <v>12</v>
      </c>
      <c r="E51" s="14">
        <v>10</v>
      </c>
      <c r="F51" s="14"/>
      <c r="G51" s="24">
        <f>G52+G53</f>
        <v>247</v>
      </c>
    </row>
    <row r="52" spans="1:7" s="5" customFormat="1" ht="51" x14ac:dyDescent="0.2">
      <c r="A52" s="13" t="s">
        <v>96</v>
      </c>
      <c r="B52" s="14">
        <v>603</v>
      </c>
      <c r="C52" s="20" t="s">
        <v>4</v>
      </c>
      <c r="D52" s="20">
        <v>12</v>
      </c>
      <c r="E52" s="14" t="s">
        <v>97</v>
      </c>
      <c r="F52" s="14">
        <v>500</v>
      </c>
      <c r="G52" s="24">
        <v>200</v>
      </c>
    </row>
    <row r="53" spans="1:7" s="5" customFormat="1" ht="51" x14ac:dyDescent="0.2">
      <c r="A53" s="13" t="s">
        <v>98</v>
      </c>
      <c r="B53" s="14">
        <v>603</v>
      </c>
      <c r="C53" s="20" t="s">
        <v>4</v>
      </c>
      <c r="D53" s="20">
        <v>12</v>
      </c>
      <c r="E53" s="14" t="s">
        <v>99</v>
      </c>
      <c r="F53" s="14">
        <v>500</v>
      </c>
      <c r="G53" s="24">
        <v>47</v>
      </c>
    </row>
    <row r="54" spans="1:7" s="5" customFormat="1" x14ac:dyDescent="0.2">
      <c r="A54" s="11" t="s">
        <v>28</v>
      </c>
      <c r="B54" s="12">
        <v>603</v>
      </c>
      <c r="C54" s="19" t="s">
        <v>5</v>
      </c>
      <c r="D54" s="19"/>
      <c r="E54" s="12"/>
      <c r="F54" s="12"/>
      <c r="G54" s="23">
        <v>44345.9</v>
      </c>
    </row>
    <row r="55" spans="1:7" s="5" customFormat="1" x14ac:dyDescent="0.2">
      <c r="A55" s="13" t="s">
        <v>100</v>
      </c>
      <c r="B55" s="14">
        <v>603</v>
      </c>
      <c r="C55" s="20" t="s">
        <v>5</v>
      </c>
      <c r="D55" s="20" t="s">
        <v>0</v>
      </c>
      <c r="E55" s="14"/>
      <c r="F55" s="14"/>
      <c r="G55" s="24">
        <f>G56</f>
        <v>1225</v>
      </c>
    </row>
    <row r="56" spans="1:7" s="5" customFormat="1" x14ac:dyDescent="0.2">
      <c r="A56" s="13" t="s">
        <v>47</v>
      </c>
      <c r="B56" s="14">
        <v>603</v>
      </c>
      <c r="C56" s="20" t="s">
        <v>5</v>
      </c>
      <c r="D56" s="20" t="s">
        <v>0</v>
      </c>
      <c r="E56" s="14">
        <v>99</v>
      </c>
      <c r="F56" s="14"/>
      <c r="G56" s="24">
        <f>G57</f>
        <v>1225</v>
      </c>
    </row>
    <row r="57" spans="1:7" s="5" customFormat="1" x14ac:dyDescent="0.2">
      <c r="A57" s="13" t="s">
        <v>32</v>
      </c>
      <c r="B57" s="14">
        <v>603</v>
      </c>
      <c r="C57" s="20" t="s">
        <v>5</v>
      </c>
      <c r="D57" s="20" t="s">
        <v>0</v>
      </c>
      <c r="E57" s="14" t="s">
        <v>14</v>
      </c>
      <c r="F57" s="14"/>
      <c r="G57" s="24">
        <f>G58+G59</f>
        <v>1225</v>
      </c>
    </row>
    <row r="58" spans="1:7" s="5" customFormat="1" ht="51" x14ac:dyDescent="0.2">
      <c r="A58" s="13" t="s">
        <v>101</v>
      </c>
      <c r="B58" s="14">
        <v>603</v>
      </c>
      <c r="C58" s="20" t="s">
        <v>5</v>
      </c>
      <c r="D58" s="20" t="s">
        <v>0</v>
      </c>
      <c r="E58" s="14" t="s">
        <v>102</v>
      </c>
      <c r="F58" s="14">
        <v>200</v>
      </c>
      <c r="G58" s="24">
        <v>125</v>
      </c>
    </row>
    <row r="59" spans="1:7" s="5" customFormat="1" ht="51" x14ac:dyDescent="0.2">
      <c r="A59" s="13" t="s">
        <v>103</v>
      </c>
      <c r="B59" s="14">
        <v>603</v>
      </c>
      <c r="C59" s="20" t="s">
        <v>5</v>
      </c>
      <c r="D59" s="20" t="s">
        <v>0</v>
      </c>
      <c r="E59" s="14" t="s">
        <v>104</v>
      </c>
      <c r="F59" s="14">
        <v>200</v>
      </c>
      <c r="G59" s="24">
        <v>1100</v>
      </c>
    </row>
    <row r="60" spans="1:7" s="5" customFormat="1" x14ac:dyDescent="0.2">
      <c r="A60" s="13" t="s">
        <v>105</v>
      </c>
      <c r="B60" s="14">
        <v>603</v>
      </c>
      <c r="C60" s="20" t="s">
        <v>5</v>
      </c>
      <c r="D60" s="20" t="s">
        <v>8</v>
      </c>
      <c r="E60" s="14"/>
      <c r="F60" s="14"/>
      <c r="G60" s="24">
        <f>G61+G72+G76</f>
        <v>43120.899999999994</v>
      </c>
    </row>
    <row r="61" spans="1:7" s="5" customFormat="1" ht="38.25" x14ac:dyDescent="0.2">
      <c r="A61" s="13" t="s">
        <v>106</v>
      </c>
      <c r="B61" s="14">
        <v>603</v>
      </c>
      <c r="C61" s="20" t="s">
        <v>5</v>
      </c>
      <c r="D61" s="20" t="s">
        <v>8</v>
      </c>
      <c r="E61" s="20" t="s">
        <v>4</v>
      </c>
      <c r="F61" s="14"/>
      <c r="G61" s="24">
        <f>G62+G64+G66+G68</f>
        <v>14328</v>
      </c>
    </row>
    <row r="62" spans="1:7" s="5" customFormat="1" ht="25.5" x14ac:dyDescent="0.2">
      <c r="A62" s="13" t="s">
        <v>107</v>
      </c>
      <c r="B62" s="14">
        <v>603</v>
      </c>
      <c r="C62" s="20" t="s">
        <v>5</v>
      </c>
      <c r="D62" s="20" t="s">
        <v>8</v>
      </c>
      <c r="E62" s="14" t="s">
        <v>35</v>
      </c>
      <c r="F62" s="14"/>
      <c r="G62" s="24">
        <f>G63</f>
        <v>10012</v>
      </c>
    </row>
    <row r="63" spans="1:7" s="5" customFormat="1" ht="38.25" x14ac:dyDescent="0.2">
      <c r="A63" s="13" t="s">
        <v>108</v>
      </c>
      <c r="B63" s="14">
        <v>603</v>
      </c>
      <c r="C63" s="20" t="s">
        <v>5</v>
      </c>
      <c r="D63" s="20" t="s">
        <v>8</v>
      </c>
      <c r="E63" s="14" t="s">
        <v>109</v>
      </c>
      <c r="F63" s="14">
        <v>200</v>
      </c>
      <c r="G63" s="24">
        <v>10012</v>
      </c>
    </row>
    <row r="64" spans="1:7" s="5" customFormat="1" ht="25.5" x14ac:dyDescent="0.2">
      <c r="A64" s="13" t="s">
        <v>110</v>
      </c>
      <c r="B64" s="14">
        <v>603</v>
      </c>
      <c r="C64" s="20" t="s">
        <v>5</v>
      </c>
      <c r="D64" s="20" t="s">
        <v>8</v>
      </c>
      <c r="E64" s="14" t="s">
        <v>111</v>
      </c>
      <c r="F64" s="14"/>
      <c r="G64" s="24">
        <f>G65</f>
        <v>166</v>
      </c>
    </row>
    <row r="65" spans="1:7" s="5" customFormat="1" ht="38.25" x14ac:dyDescent="0.2">
      <c r="A65" s="13" t="s">
        <v>112</v>
      </c>
      <c r="B65" s="14">
        <v>603</v>
      </c>
      <c r="C65" s="20" t="s">
        <v>5</v>
      </c>
      <c r="D65" s="20" t="s">
        <v>8</v>
      </c>
      <c r="E65" s="14" t="s">
        <v>113</v>
      </c>
      <c r="F65" s="14">
        <v>200</v>
      </c>
      <c r="G65" s="24">
        <v>166</v>
      </c>
    </row>
    <row r="66" spans="1:7" s="5" customFormat="1" x14ac:dyDescent="0.2">
      <c r="A66" s="13" t="s">
        <v>114</v>
      </c>
      <c r="B66" s="14">
        <v>603</v>
      </c>
      <c r="C66" s="20" t="s">
        <v>5</v>
      </c>
      <c r="D66" s="20" t="s">
        <v>8</v>
      </c>
      <c r="E66" s="14" t="s">
        <v>115</v>
      </c>
      <c r="F66" s="14"/>
      <c r="G66" s="24">
        <f>G67</f>
        <v>150</v>
      </c>
    </row>
    <row r="67" spans="1:7" s="5" customFormat="1" ht="38.25" x14ac:dyDescent="0.2">
      <c r="A67" s="13" t="s">
        <v>116</v>
      </c>
      <c r="B67" s="14">
        <v>603</v>
      </c>
      <c r="C67" s="20" t="s">
        <v>5</v>
      </c>
      <c r="D67" s="20" t="s">
        <v>8</v>
      </c>
      <c r="E67" s="14" t="s">
        <v>117</v>
      </c>
      <c r="F67" s="14">
        <v>200</v>
      </c>
      <c r="G67" s="24">
        <v>150</v>
      </c>
    </row>
    <row r="68" spans="1:7" s="5" customFormat="1" ht="38.25" x14ac:dyDescent="0.2">
      <c r="A68" s="13" t="s">
        <v>118</v>
      </c>
      <c r="B68" s="14">
        <v>603</v>
      </c>
      <c r="C68" s="20" t="s">
        <v>5</v>
      </c>
      <c r="D68" s="20" t="s">
        <v>8</v>
      </c>
      <c r="E68" s="14" t="s">
        <v>83</v>
      </c>
      <c r="F68" s="14"/>
      <c r="G68" s="24">
        <f>G69+G70+G71</f>
        <v>4000</v>
      </c>
    </row>
    <row r="69" spans="1:7" s="5" customFormat="1" ht="38.25" x14ac:dyDescent="0.2">
      <c r="A69" s="13" t="s">
        <v>119</v>
      </c>
      <c r="B69" s="14">
        <v>603</v>
      </c>
      <c r="C69" s="20" t="s">
        <v>5</v>
      </c>
      <c r="D69" s="20" t="s">
        <v>8</v>
      </c>
      <c r="E69" s="14" t="s">
        <v>120</v>
      </c>
      <c r="F69" s="14">
        <v>200</v>
      </c>
      <c r="G69" s="24">
        <v>3500</v>
      </c>
    </row>
    <row r="70" spans="1:7" s="5" customFormat="1" ht="63.75" x14ac:dyDescent="0.2">
      <c r="A70" s="13" t="s">
        <v>121</v>
      </c>
      <c r="B70" s="14">
        <v>603</v>
      </c>
      <c r="C70" s="20" t="s">
        <v>5</v>
      </c>
      <c r="D70" s="20" t="s">
        <v>8</v>
      </c>
      <c r="E70" s="14" t="s">
        <v>122</v>
      </c>
      <c r="F70" s="14">
        <v>200</v>
      </c>
      <c r="G70" s="24">
        <v>435</v>
      </c>
    </row>
    <row r="71" spans="1:7" ht="76.5" x14ac:dyDescent="0.2">
      <c r="A71" s="13" t="s">
        <v>215</v>
      </c>
      <c r="B71" s="14">
        <v>603</v>
      </c>
      <c r="C71" s="20" t="s">
        <v>5</v>
      </c>
      <c r="D71" s="20" t="s">
        <v>8</v>
      </c>
      <c r="E71" s="14" t="s">
        <v>123</v>
      </c>
      <c r="F71" s="14">
        <v>200</v>
      </c>
      <c r="G71" s="24">
        <v>65</v>
      </c>
    </row>
    <row r="72" spans="1:7" ht="51" x14ac:dyDescent="0.2">
      <c r="A72" s="16" t="s">
        <v>124</v>
      </c>
      <c r="B72" s="17">
        <v>603</v>
      </c>
      <c r="C72" s="21" t="s">
        <v>5</v>
      </c>
      <c r="D72" s="21" t="s">
        <v>8</v>
      </c>
      <c r="E72" s="17">
        <v>14</v>
      </c>
      <c r="F72" s="17"/>
      <c r="G72" s="24">
        <f>G73+G74+G75</f>
        <v>17184.899999999998</v>
      </c>
    </row>
    <row r="73" spans="1:7" ht="51" x14ac:dyDescent="0.2">
      <c r="A73" s="16" t="s">
        <v>125</v>
      </c>
      <c r="B73" s="17">
        <v>603</v>
      </c>
      <c r="C73" s="21" t="s">
        <v>5</v>
      </c>
      <c r="D73" s="21" t="s">
        <v>8</v>
      </c>
      <c r="E73" s="17" t="s">
        <v>126</v>
      </c>
      <c r="F73" s="17">
        <v>200</v>
      </c>
      <c r="G73" s="24">
        <v>15999.186669999999</v>
      </c>
    </row>
    <row r="74" spans="1:7" ht="51" x14ac:dyDescent="0.2">
      <c r="A74" s="16" t="s">
        <v>127</v>
      </c>
      <c r="B74" s="17">
        <v>603</v>
      </c>
      <c r="C74" s="21" t="s">
        <v>5</v>
      </c>
      <c r="D74" s="21" t="s">
        <v>8</v>
      </c>
      <c r="E74" s="17" t="s">
        <v>126</v>
      </c>
      <c r="F74" s="17">
        <v>200</v>
      </c>
      <c r="G74" s="24">
        <v>326.51333</v>
      </c>
    </row>
    <row r="75" spans="1:7" ht="63.75" x14ac:dyDescent="0.2">
      <c r="A75" s="16" t="s">
        <v>128</v>
      </c>
      <c r="B75" s="17">
        <v>603</v>
      </c>
      <c r="C75" s="21" t="s">
        <v>5</v>
      </c>
      <c r="D75" s="21" t="s">
        <v>8</v>
      </c>
      <c r="E75" s="17" t="s">
        <v>126</v>
      </c>
      <c r="F75" s="17">
        <v>200</v>
      </c>
      <c r="G75" s="24">
        <v>859.2</v>
      </c>
    </row>
    <row r="76" spans="1:7" x14ac:dyDescent="0.2">
      <c r="A76" s="13" t="s">
        <v>47</v>
      </c>
      <c r="B76" s="14">
        <v>603</v>
      </c>
      <c r="C76" s="20" t="s">
        <v>5</v>
      </c>
      <c r="D76" s="20" t="s">
        <v>8</v>
      </c>
      <c r="E76" s="14">
        <v>99</v>
      </c>
      <c r="F76" s="14"/>
      <c r="G76" s="24">
        <f>G77</f>
        <v>11608</v>
      </c>
    </row>
    <row r="77" spans="1:7" x14ac:dyDescent="0.2">
      <c r="A77" s="13" t="s">
        <v>32</v>
      </c>
      <c r="B77" s="14">
        <v>603</v>
      </c>
      <c r="C77" s="20" t="s">
        <v>5</v>
      </c>
      <c r="D77" s="20" t="s">
        <v>8</v>
      </c>
      <c r="E77" s="14" t="s">
        <v>14</v>
      </c>
      <c r="F77" s="14"/>
      <c r="G77" s="24">
        <f>G78+G79+G80+G81</f>
        <v>11608</v>
      </c>
    </row>
    <row r="78" spans="1:7" ht="63.75" x14ac:dyDescent="0.2">
      <c r="A78" s="13" t="s">
        <v>129</v>
      </c>
      <c r="B78" s="14">
        <v>603</v>
      </c>
      <c r="C78" s="20" t="s">
        <v>5</v>
      </c>
      <c r="D78" s="20" t="s">
        <v>8</v>
      </c>
      <c r="E78" s="14" t="s">
        <v>130</v>
      </c>
      <c r="F78" s="14">
        <v>100</v>
      </c>
      <c r="G78" s="24">
        <v>11146</v>
      </c>
    </row>
    <row r="79" spans="1:7" ht="51" x14ac:dyDescent="0.2">
      <c r="A79" s="13" t="s">
        <v>131</v>
      </c>
      <c r="B79" s="14">
        <v>603</v>
      </c>
      <c r="C79" s="20" t="s">
        <v>5</v>
      </c>
      <c r="D79" s="20" t="s">
        <v>8</v>
      </c>
      <c r="E79" s="14" t="s">
        <v>130</v>
      </c>
      <c r="F79" s="14">
        <v>200</v>
      </c>
      <c r="G79" s="24">
        <v>248</v>
      </c>
    </row>
    <row r="80" spans="1:7" ht="51" x14ac:dyDescent="0.2">
      <c r="A80" s="13" t="s">
        <v>132</v>
      </c>
      <c r="B80" s="14">
        <v>603</v>
      </c>
      <c r="C80" s="20" t="s">
        <v>5</v>
      </c>
      <c r="D80" s="20" t="s">
        <v>8</v>
      </c>
      <c r="E80" s="14" t="s">
        <v>130</v>
      </c>
      <c r="F80" s="14">
        <v>800</v>
      </c>
      <c r="G80" s="24">
        <v>200</v>
      </c>
    </row>
    <row r="81" spans="1:7" ht="38.25" x14ac:dyDescent="0.2">
      <c r="A81" s="13" t="s">
        <v>133</v>
      </c>
      <c r="B81" s="14">
        <v>603</v>
      </c>
      <c r="C81" s="20" t="s">
        <v>5</v>
      </c>
      <c r="D81" s="20" t="s">
        <v>8</v>
      </c>
      <c r="E81" s="14" t="s">
        <v>134</v>
      </c>
      <c r="F81" s="14">
        <v>200</v>
      </c>
      <c r="G81" s="24">
        <v>14</v>
      </c>
    </row>
    <row r="82" spans="1:7" x14ac:dyDescent="0.2">
      <c r="A82" s="11" t="s">
        <v>26</v>
      </c>
      <c r="B82" s="12">
        <v>603</v>
      </c>
      <c r="C82" s="19" t="s">
        <v>6</v>
      </c>
      <c r="D82" s="19"/>
      <c r="E82" s="12"/>
      <c r="F82" s="12"/>
      <c r="G82" s="23">
        <f>G83</f>
        <v>110</v>
      </c>
    </row>
    <row r="83" spans="1:7" x14ac:dyDescent="0.2">
      <c r="A83" s="13" t="s">
        <v>135</v>
      </c>
      <c r="B83" s="14">
        <v>603</v>
      </c>
      <c r="C83" s="20" t="s">
        <v>6</v>
      </c>
      <c r="D83" s="20" t="s">
        <v>5</v>
      </c>
      <c r="E83" s="14"/>
      <c r="F83" s="14"/>
      <c r="G83" s="24">
        <f>G84</f>
        <v>110</v>
      </c>
    </row>
    <row r="84" spans="1:7" ht="38.25" x14ac:dyDescent="0.2">
      <c r="A84" s="13" t="s">
        <v>106</v>
      </c>
      <c r="B84" s="14">
        <v>603</v>
      </c>
      <c r="C84" s="20" t="s">
        <v>6</v>
      </c>
      <c r="D84" s="20" t="s">
        <v>5</v>
      </c>
      <c r="E84" s="20" t="s">
        <v>4</v>
      </c>
      <c r="F84" s="14"/>
      <c r="G84" s="24">
        <f>G85</f>
        <v>110</v>
      </c>
    </row>
    <row r="85" spans="1:7" x14ac:dyDescent="0.2">
      <c r="A85" s="13" t="s">
        <v>136</v>
      </c>
      <c r="B85" s="14">
        <v>603</v>
      </c>
      <c r="C85" s="20" t="s">
        <v>6</v>
      </c>
      <c r="D85" s="20" t="s">
        <v>5</v>
      </c>
      <c r="E85" s="14" t="s">
        <v>137</v>
      </c>
      <c r="F85" s="14"/>
      <c r="G85" s="24">
        <f>G86</f>
        <v>110</v>
      </c>
    </row>
    <row r="86" spans="1:7" ht="38.25" x14ac:dyDescent="0.2">
      <c r="A86" s="13" t="s">
        <v>138</v>
      </c>
      <c r="B86" s="14">
        <v>603</v>
      </c>
      <c r="C86" s="20" t="s">
        <v>6</v>
      </c>
      <c r="D86" s="20" t="s">
        <v>5</v>
      </c>
      <c r="E86" s="14" t="s">
        <v>139</v>
      </c>
      <c r="F86" s="14">
        <v>200</v>
      </c>
      <c r="G86" s="24">
        <v>110</v>
      </c>
    </row>
    <row r="87" spans="1:7" x14ac:dyDescent="0.2">
      <c r="A87" s="11" t="s">
        <v>31</v>
      </c>
      <c r="B87" s="12">
        <v>603</v>
      </c>
      <c r="C87" s="19" t="s">
        <v>2</v>
      </c>
      <c r="D87" s="19"/>
      <c r="E87" s="12"/>
      <c r="F87" s="12"/>
      <c r="G87" s="23">
        <f>G88</f>
        <v>10</v>
      </c>
    </row>
    <row r="88" spans="1:7" x14ac:dyDescent="0.2">
      <c r="A88" s="13" t="s">
        <v>140</v>
      </c>
      <c r="B88" s="14">
        <v>603</v>
      </c>
      <c r="C88" s="20" t="s">
        <v>2</v>
      </c>
      <c r="D88" s="20" t="s">
        <v>2</v>
      </c>
      <c r="E88" s="14"/>
      <c r="F88" s="14"/>
      <c r="G88" s="24">
        <f>G89</f>
        <v>10</v>
      </c>
    </row>
    <row r="89" spans="1:7" x14ac:dyDescent="0.2">
      <c r="A89" s="13" t="s">
        <v>47</v>
      </c>
      <c r="B89" s="14">
        <v>603</v>
      </c>
      <c r="C89" s="20" t="s">
        <v>2</v>
      </c>
      <c r="D89" s="20" t="s">
        <v>2</v>
      </c>
      <c r="E89" s="14">
        <v>99</v>
      </c>
      <c r="F89" s="14"/>
      <c r="G89" s="24">
        <f>G90</f>
        <v>10</v>
      </c>
    </row>
    <row r="90" spans="1:7" x14ac:dyDescent="0.2">
      <c r="A90" s="13" t="s">
        <v>32</v>
      </c>
      <c r="B90" s="14">
        <v>603</v>
      </c>
      <c r="C90" s="20" t="s">
        <v>2</v>
      </c>
      <c r="D90" s="20" t="s">
        <v>2</v>
      </c>
      <c r="E90" s="14" t="s">
        <v>14</v>
      </c>
      <c r="F90" s="14"/>
      <c r="G90" s="24">
        <f>G91</f>
        <v>10</v>
      </c>
    </row>
    <row r="91" spans="1:7" ht="25.5" x14ac:dyDescent="0.2">
      <c r="A91" s="13" t="s">
        <v>141</v>
      </c>
      <c r="B91" s="14">
        <v>603</v>
      </c>
      <c r="C91" s="20" t="s">
        <v>2</v>
      </c>
      <c r="D91" s="20" t="s">
        <v>2</v>
      </c>
      <c r="E91" s="14" t="s">
        <v>38</v>
      </c>
      <c r="F91" s="14">
        <v>500</v>
      </c>
      <c r="G91" s="24">
        <v>10</v>
      </c>
    </row>
    <row r="92" spans="1:7" s="5" customFormat="1" x14ac:dyDescent="0.2">
      <c r="A92" s="11" t="s">
        <v>29</v>
      </c>
      <c r="B92" s="12">
        <v>603</v>
      </c>
      <c r="C92" s="19" t="s">
        <v>3</v>
      </c>
      <c r="D92" s="19"/>
      <c r="E92" s="12"/>
      <c r="F92" s="12"/>
      <c r="G92" s="23">
        <f>G93+G116</f>
        <v>72850.100000000006</v>
      </c>
    </row>
    <row r="93" spans="1:7" x14ac:dyDescent="0.2">
      <c r="A93" s="13" t="s">
        <v>30</v>
      </c>
      <c r="B93" s="14">
        <v>603</v>
      </c>
      <c r="C93" s="20" t="s">
        <v>3</v>
      </c>
      <c r="D93" s="20" t="s">
        <v>0</v>
      </c>
      <c r="E93" s="14"/>
      <c r="F93" s="14"/>
      <c r="G93" s="24">
        <f>G94</f>
        <v>64350.1</v>
      </c>
    </row>
    <row r="94" spans="1:7" ht="38.25" x14ac:dyDescent="0.2">
      <c r="A94" s="13" t="s">
        <v>88</v>
      </c>
      <c r="B94" s="14">
        <v>603</v>
      </c>
      <c r="C94" s="20" t="s">
        <v>3</v>
      </c>
      <c r="D94" s="20" t="s">
        <v>0</v>
      </c>
      <c r="E94" s="20" t="s">
        <v>5</v>
      </c>
      <c r="F94" s="14"/>
      <c r="G94" s="24">
        <f>G95+G99+G103+G107+G111</f>
        <v>64350.1</v>
      </c>
    </row>
    <row r="95" spans="1:7" x14ac:dyDescent="0.2">
      <c r="A95" s="13" t="s">
        <v>142</v>
      </c>
      <c r="B95" s="14">
        <v>603</v>
      </c>
      <c r="C95" s="20" t="s">
        <v>3</v>
      </c>
      <c r="D95" s="20" t="s">
        <v>0</v>
      </c>
      <c r="E95" s="14" t="s">
        <v>143</v>
      </c>
      <c r="F95" s="14"/>
      <c r="G95" s="24">
        <f>G96</f>
        <v>7883</v>
      </c>
    </row>
    <row r="96" spans="1:7" ht="25.5" x14ac:dyDescent="0.2">
      <c r="A96" s="13" t="s">
        <v>144</v>
      </c>
      <c r="B96" s="14">
        <v>603</v>
      </c>
      <c r="C96" s="20" t="s">
        <v>3</v>
      </c>
      <c r="D96" s="20" t="s">
        <v>0</v>
      </c>
      <c r="E96" s="14" t="s">
        <v>145</v>
      </c>
      <c r="F96" s="14"/>
      <c r="G96" s="24">
        <f>G97+G98</f>
        <v>7883</v>
      </c>
    </row>
    <row r="97" spans="1:7" ht="25.5" x14ac:dyDescent="0.2">
      <c r="A97" s="13" t="s">
        <v>146</v>
      </c>
      <c r="B97" s="14">
        <v>603</v>
      </c>
      <c r="C97" s="20" t="s">
        <v>3</v>
      </c>
      <c r="D97" s="20" t="s">
        <v>0</v>
      </c>
      <c r="E97" s="14" t="s">
        <v>147</v>
      </c>
      <c r="F97" s="14">
        <v>500</v>
      </c>
      <c r="G97" s="24">
        <v>6924.2</v>
      </c>
    </row>
    <row r="98" spans="1:7" ht="63.75" x14ac:dyDescent="0.2">
      <c r="A98" s="13" t="s">
        <v>148</v>
      </c>
      <c r="B98" s="14">
        <v>603</v>
      </c>
      <c r="C98" s="20" t="s">
        <v>3</v>
      </c>
      <c r="D98" s="20" t="s">
        <v>0</v>
      </c>
      <c r="E98" s="14" t="s">
        <v>149</v>
      </c>
      <c r="F98" s="14">
        <v>500</v>
      </c>
      <c r="G98" s="24">
        <v>958.8</v>
      </c>
    </row>
    <row r="99" spans="1:7" x14ac:dyDescent="0.2">
      <c r="A99" s="13" t="s">
        <v>150</v>
      </c>
      <c r="B99" s="14">
        <v>603</v>
      </c>
      <c r="C99" s="20" t="s">
        <v>3</v>
      </c>
      <c r="D99" s="20" t="s">
        <v>0</v>
      </c>
      <c r="E99" s="14" t="s">
        <v>151</v>
      </c>
      <c r="F99" s="14"/>
      <c r="G99" s="24">
        <f>G100</f>
        <v>22102</v>
      </c>
    </row>
    <row r="100" spans="1:7" ht="25.5" x14ac:dyDescent="0.2">
      <c r="A100" s="13" t="s">
        <v>152</v>
      </c>
      <c r="B100" s="14">
        <v>603</v>
      </c>
      <c r="C100" s="20" t="s">
        <v>3</v>
      </c>
      <c r="D100" s="20" t="s">
        <v>0</v>
      </c>
      <c r="E100" s="14" t="s">
        <v>153</v>
      </c>
      <c r="F100" s="14"/>
      <c r="G100" s="24">
        <f>G101+G102</f>
        <v>22102</v>
      </c>
    </row>
    <row r="101" spans="1:7" ht="38.25" x14ac:dyDescent="0.2">
      <c r="A101" s="13" t="s">
        <v>154</v>
      </c>
      <c r="B101" s="14">
        <v>603</v>
      </c>
      <c r="C101" s="20" t="s">
        <v>3</v>
      </c>
      <c r="D101" s="20" t="s">
        <v>0</v>
      </c>
      <c r="E101" s="14" t="s">
        <v>155</v>
      </c>
      <c r="F101" s="14">
        <v>500</v>
      </c>
      <c r="G101" s="24">
        <v>20577.3</v>
      </c>
    </row>
    <row r="102" spans="1:7" s="6" customFormat="1" ht="63.75" x14ac:dyDescent="0.2">
      <c r="A102" s="13" t="s">
        <v>148</v>
      </c>
      <c r="B102" s="14">
        <v>603</v>
      </c>
      <c r="C102" s="20" t="s">
        <v>3</v>
      </c>
      <c r="D102" s="20" t="s">
        <v>0</v>
      </c>
      <c r="E102" s="14" t="s">
        <v>156</v>
      </c>
      <c r="F102" s="14">
        <v>500</v>
      </c>
      <c r="G102" s="24">
        <v>1524.7</v>
      </c>
    </row>
    <row r="103" spans="1:7" s="6" customFormat="1" ht="25.5" x14ac:dyDescent="0.2">
      <c r="A103" s="13" t="s">
        <v>157</v>
      </c>
      <c r="B103" s="14">
        <v>603</v>
      </c>
      <c r="C103" s="20" t="s">
        <v>3</v>
      </c>
      <c r="D103" s="20" t="s">
        <v>0</v>
      </c>
      <c r="E103" s="14" t="s">
        <v>158</v>
      </c>
      <c r="F103" s="14"/>
      <c r="G103" s="24">
        <f>G104</f>
        <v>9069</v>
      </c>
    </row>
    <row r="104" spans="1:7" s="6" customFormat="1" ht="25.5" x14ac:dyDescent="0.2">
      <c r="A104" s="13" t="s">
        <v>159</v>
      </c>
      <c r="B104" s="14">
        <v>603</v>
      </c>
      <c r="C104" s="20" t="s">
        <v>3</v>
      </c>
      <c r="D104" s="20" t="s">
        <v>0</v>
      </c>
      <c r="E104" s="14" t="s">
        <v>160</v>
      </c>
      <c r="F104" s="14"/>
      <c r="G104" s="24">
        <f>G105+G106</f>
        <v>9069</v>
      </c>
    </row>
    <row r="105" spans="1:7" s="6" customFormat="1" ht="25.5" x14ac:dyDescent="0.2">
      <c r="A105" s="13" t="s">
        <v>161</v>
      </c>
      <c r="B105" s="14">
        <v>603</v>
      </c>
      <c r="C105" s="20" t="s">
        <v>3</v>
      </c>
      <c r="D105" s="20" t="s">
        <v>0</v>
      </c>
      <c r="E105" s="14" t="s">
        <v>162</v>
      </c>
      <c r="F105" s="14">
        <v>500</v>
      </c>
      <c r="G105" s="24">
        <v>8158.9</v>
      </c>
    </row>
    <row r="106" spans="1:7" s="6" customFormat="1" ht="63.75" x14ac:dyDescent="0.2">
      <c r="A106" s="13" t="s">
        <v>148</v>
      </c>
      <c r="B106" s="14">
        <v>603</v>
      </c>
      <c r="C106" s="20" t="s">
        <v>3</v>
      </c>
      <c r="D106" s="20" t="s">
        <v>0</v>
      </c>
      <c r="E106" s="14" t="s">
        <v>163</v>
      </c>
      <c r="F106" s="14">
        <v>500</v>
      </c>
      <c r="G106" s="24">
        <v>910.1</v>
      </c>
    </row>
    <row r="107" spans="1:7" s="6" customFormat="1" ht="38.25" x14ac:dyDescent="0.2">
      <c r="A107" s="13" t="s">
        <v>164</v>
      </c>
      <c r="B107" s="14">
        <v>603</v>
      </c>
      <c r="C107" s="20" t="s">
        <v>3</v>
      </c>
      <c r="D107" s="20" t="s">
        <v>0</v>
      </c>
      <c r="E107" s="14" t="s">
        <v>165</v>
      </c>
      <c r="F107" s="14"/>
      <c r="G107" s="24">
        <f>G108</f>
        <v>10520.7</v>
      </c>
    </row>
    <row r="108" spans="1:7" s="6" customFormat="1" ht="25.5" x14ac:dyDescent="0.2">
      <c r="A108" s="13" t="s">
        <v>166</v>
      </c>
      <c r="B108" s="14">
        <v>603</v>
      </c>
      <c r="C108" s="20" t="s">
        <v>3</v>
      </c>
      <c r="D108" s="20" t="s">
        <v>0</v>
      </c>
      <c r="E108" s="14" t="s">
        <v>167</v>
      </c>
      <c r="F108" s="14"/>
      <c r="G108" s="24">
        <f>G109+G110</f>
        <v>10520.7</v>
      </c>
    </row>
    <row r="109" spans="1:7" s="6" customFormat="1" ht="76.5" x14ac:dyDescent="0.2">
      <c r="A109" s="16" t="s">
        <v>168</v>
      </c>
      <c r="B109" s="14">
        <v>603</v>
      </c>
      <c r="C109" s="20" t="s">
        <v>3</v>
      </c>
      <c r="D109" s="20" t="s">
        <v>0</v>
      </c>
      <c r="E109" s="14" t="s">
        <v>169</v>
      </c>
      <c r="F109" s="14">
        <v>500</v>
      </c>
      <c r="G109" s="24">
        <v>9994.6</v>
      </c>
    </row>
    <row r="110" spans="1:7" s="6" customFormat="1" ht="89.25" x14ac:dyDescent="0.2">
      <c r="A110" s="16" t="s">
        <v>214</v>
      </c>
      <c r="B110" s="14">
        <v>603</v>
      </c>
      <c r="C110" s="20" t="s">
        <v>3</v>
      </c>
      <c r="D110" s="20" t="s">
        <v>0</v>
      </c>
      <c r="E110" s="14" t="s">
        <v>169</v>
      </c>
      <c r="F110" s="14">
        <v>500</v>
      </c>
      <c r="G110" s="24">
        <v>526.1</v>
      </c>
    </row>
    <row r="111" spans="1:7" s="6" customFormat="1" ht="25.5" x14ac:dyDescent="0.2">
      <c r="A111" s="13" t="s">
        <v>18</v>
      </c>
      <c r="B111" s="14">
        <v>603</v>
      </c>
      <c r="C111" s="20" t="s">
        <v>3</v>
      </c>
      <c r="D111" s="20" t="s">
        <v>0</v>
      </c>
      <c r="E111" s="14" t="s">
        <v>170</v>
      </c>
      <c r="F111" s="14"/>
      <c r="G111" s="24">
        <f>G112+G114</f>
        <v>14775.4</v>
      </c>
    </row>
    <row r="112" spans="1:7" s="5" customFormat="1" ht="25.5" x14ac:dyDescent="0.2">
      <c r="A112" s="13" t="s">
        <v>171</v>
      </c>
      <c r="B112" s="14">
        <v>603</v>
      </c>
      <c r="C112" s="20" t="s">
        <v>3</v>
      </c>
      <c r="D112" s="20" t="s">
        <v>0</v>
      </c>
      <c r="E112" s="14" t="s">
        <v>172</v>
      </c>
      <c r="F112" s="14"/>
      <c r="G112" s="24">
        <f>G113</f>
        <v>14467.3</v>
      </c>
    </row>
    <row r="113" spans="1:7" s="5" customFormat="1" ht="51" x14ac:dyDescent="0.2">
      <c r="A113" s="13" t="s">
        <v>173</v>
      </c>
      <c r="B113" s="14">
        <v>603</v>
      </c>
      <c r="C113" s="20" t="s">
        <v>3</v>
      </c>
      <c r="D113" s="20" t="s">
        <v>0</v>
      </c>
      <c r="E113" s="14" t="s">
        <v>174</v>
      </c>
      <c r="F113" s="14">
        <v>500</v>
      </c>
      <c r="G113" s="24">
        <v>14467.3</v>
      </c>
    </row>
    <row r="114" spans="1:7" s="6" customFormat="1" ht="25.5" x14ac:dyDescent="0.2">
      <c r="A114" s="13" t="s">
        <v>175</v>
      </c>
      <c r="B114" s="14">
        <v>603</v>
      </c>
      <c r="C114" s="20" t="s">
        <v>3</v>
      </c>
      <c r="D114" s="20" t="s">
        <v>0</v>
      </c>
      <c r="E114" s="14" t="s">
        <v>176</v>
      </c>
      <c r="F114" s="14"/>
      <c r="G114" s="24">
        <f>G115</f>
        <v>308.10000000000002</v>
      </c>
    </row>
    <row r="115" spans="1:7" s="6" customFormat="1" ht="51" x14ac:dyDescent="0.2">
      <c r="A115" s="13" t="s">
        <v>177</v>
      </c>
      <c r="B115" s="14">
        <v>603</v>
      </c>
      <c r="C115" s="20" t="s">
        <v>3</v>
      </c>
      <c r="D115" s="20" t="s">
        <v>0</v>
      </c>
      <c r="E115" s="14" t="s">
        <v>178</v>
      </c>
      <c r="F115" s="14">
        <v>500</v>
      </c>
      <c r="G115" s="24">
        <v>308.10000000000002</v>
      </c>
    </row>
    <row r="116" spans="1:7" s="6" customFormat="1" x14ac:dyDescent="0.2">
      <c r="A116" s="13" t="s">
        <v>179</v>
      </c>
      <c r="B116" s="14">
        <v>603</v>
      </c>
      <c r="C116" s="20" t="s">
        <v>3</v>
      </c>
      <c r="D116" s="20" t="s">
        <v>4</v>
      </c>
      <c r="E116" s="14"/>
      <c r="F116" s="14"/>
      <c r="G116" s="24">
        <f>G117</f>
        <v>8500</v>
      </c>
    </row>
    <row r="117" spans="1:7" s="6" customFormat="1" x14ac:dyDescent="0.2">
      <c r="A117" s="13" t="s">
        <v>15</v>
      </c>
      <c r="B117" s="14">
        <v>603</v>
      </c>
      <c r="C117" s="20" t="s">
        <v>3</v>
      </c>
      <c r="D117" s="20" t="s">
        <v>4</v>
      </c>
      <c r="E117" s="14">
        <v>99</v>
      </c>
      <c r="F117" s="14"/>
      <c r="G117" s="24">
        <f>G118</f>
        <v>8500</v>
      </c>
    </row>
    <row r="118" spans="1:7" s="5" customFormat="1" x14ac:dyDescent="0.2">
      <c r="A118" s="13" t="s">
        <v>32</v>
      </c>
      <c r="B118" s="14">
        <v>603</v>
      </c>
      <c r="C118" s="20" t="s">
        <v>3</v>
      </c>
      <c r="D118" s="20" t="s">
        <v>4</v>
      </c>
      <c r="E118" s="14" t="s">
        <v>52</v>
      </c>
      <c r="F118" s="14"/>
      <c r="G118" s="24">
        <f>G119+G120</f>
        <v>8500</v>
      </c>
    </row>
    <row r="119" spans="1:7" s="5" customFormat="1" ht="63.75" x14ac:dyDescent="0.2">
      <c r="A119" s="13" t="s">
        <v>180</v>
      </c>
      <c r="B119" s="14">
        <v>603</v>
      </c>
      <c r="C119" s="20" t="s">
        <v>3</v>
      </c>
      <c r="D119" s="20" t="s">
        <v>4</v>
      </c>
      <c r="E119" s="14" t="s">
        <v>181</v>
      </c>
      <c r="F119" s="14">
        <v>100</v>
      </c>
      <c r="G119" s="24">
        <v>8480</v>
      </c>
    </row>
    <row r="120" spans="1:7" s="5" customFormat="1" ht="51" x14ac:dyDescent="0.2">
      <c r="A120" s="13" t="s">
        <v>182</v>
      </c>
      <c r="B120" s="14">
        <v>603</v>
      </c>
      <c r="C120" s="20" t="s">
        <v>3</v>
      </c>
      <c r="D120" s="20" t="s">
        <v>4</v>
      </c>
      <c r="E120" s="14" t="s">
        <v>183</v>
      </c>
      <c r="F120" s="14">
        <v>200</v>
      </c>
      <c r="G120" s="24">
        <v>20</v>
      </c>
    </row>
    <row r="121" spans="1:7" s="5" customFormat="1" x14ac:dyDescent="0.2">
      <c r="A121" s="11" t="s">
        <v>21</v>
      </c>
      <c r="B121" s="12">
        <v>603</v>
      </c>
      <c r="C121" s="12">
        <v>10</v>
      </c>
      <c r="D121" s="19"/>
      <c r="E121" s="12"/>
      <c r="F121" s="12"/>
      <c r="G121" s="23">
        <f>G122+G126</f>
        <v>2722.6</v>
      </c>
    </row>
    <row r="122" spans="1:7" s="5" customFormat="1" x14ac:dyDescent="0.2">
      <c r="A122" s="13" t="s">
        <v>22</v>
      </c>
      <c r="B122" s="14">
        <v>603</v>
      </c>
      <c r="C122" s="14">
        <v>10</v>
      </c>
      <c r="D122" s="20" t="s">
        <v>0</v>
      </c>
      <c r="E122" s="12"/>
      <c r="F122" s="12"/>
      <c r="G122" s="24">
        <f>G123</f>
        <v>396</v>
      </c>
    </row>
    <row r="123" spans="1:7" s="5" customFormat="1" x14ac:dyDescent="0.2">
      <c r="A123" s="13" t="s">
        <v>47</v>
      </c>
      <c r="B123" s="14">
        <v>603</v>
      </c>
      <c r="C123" s="14">
        <v>10</v>
      </c>
      <c r="D123" s="20" t="s">
        <v>0</v>
      </c>
      <c r="E123" s="14">
        <v>99</v>
      </c>
      <c r="F123" s="14"/>
      <c r="G123" s="24">
        <f>G124</f>
        <v>396</v>
      </c>
    </row>
    <row r="124" spans="1:7" s="5" customFormat="1" x14ac:dyDescent="0.2">
      <c r="A124" s="13" t="s">
        <v>32</v>
      </c>
      <c r="B124" s="14">
        <v>603</v>
      </c>
      <c r="C124" s="14">
        <v>10</v>
      </c>
      <c r="D124" s="20" t="s">
        <v>0</v>
      </c>
      <c r="E124" s="14" t="s">
        <v>14</v>
      </c>
      <c r="F124" s="14"/>
      <c r="G124" s="24">
        <f>G125</f>
        <v>396</v>
      </c>
    </row>
    <row r="125" spans="1:7" s="5" customFormat="1" ht="25.5" x14ac:dyDescent="0.2">
      <c r="A125" s="13" t="s">
        <v>184</v>
      </c>
      <c r="B125" s="14">
        <v>603</v>
      </c>
      <c r="C125" s="14">
        <v>10</v>
      </c>
      <c r="D125" s="20" t="s">
        <v>0</v>
      </c>
      <c r="E125" s="14" t="s">
        <v>185</v>
      </c>
      <c r="F125" s="14">
        <v>300</v>
      </c>
      <c r="G125" s="24">
        <v>396</v>
      </c>
    </row>
    <row r="126" spans="1:7" s="5" customFormat="1" x14ac:dyDescent="0.2">
      <c r="A126" s="13" t="s">
        <v>23</v>
      </c>
      <c r="B126" s="14">
        <v>603</v>
      </c>
      <c r="C126" s="14">
        <v>10</v>
      </c>
      <c r="D126" s="20" t="s">
        <v>8</v>
      </c>
      <c r="E126" s="14"/>
      <c r="F126" s="14"/>
      <c r="G126" s="24">
        <f>G127+G130+G134</f>
        <v>2326.6</v>
      </c>
    </row>
    <row r="127" spans="1:7" s="5" customFormat="1" x14ac:dyDescent="0.2">
      <c r="A127" s="13" t="s">
        <v>47</v>
      </c>
      <c r="B127" s="14">
        <v>603</v>
      </c>
      <c r="C127" s="14">
        <v>10</v>
      </c>
      <c r="D127" s="20" t="s">
        <v>8</v>
      </c>
      <c r="E127" s="14">
        <v>99</v>
      </c>
      <c r="F127" s="14"/>
      <c r="G127" s="24">
        <f>G128</f>
        <v>97</v>
      </c>
    </row>
    <row r="128" spans="1:7" s="5" customFormat="1" x14ac:dyDescent="0.2">
      <c r="A128" s="13" t="s">
        <v>32</v>
      </c>
      <c r="B128" s="14">
        <v>603</v>
      </c>
      <c r="C128" s="14">
        <v>10</v>
      </c>
      <c r="D128" s="20" t="s">
        <v>8</v>
      </c>
      <c r="E128" s="14" t="s">
        <v>52</v>
      </c>
      <c r="F128" s="14"/>
      <c r="G128" s="24">
        <f>G129</f>
        <v>97</v>
      </c>
    </row>
    <row r="129" spans="1:8" s="5" customFormat="1" ht="38.25" x14ac:dyDescent="0.2">
      <c r="A129" s="13" t="s">
        <v>186</v>
      </c>
      <c r="B129" s="14">
        <v>603</v>
      </c>
      <c r="C129" s="14">
        <v>10</v>
      </c>
      <c r="D129" s="20" t="s">
        <v>8</v>
      </c>
      <c r="E129" s="14" t="s">
        <v>17</v>
      </c>
      <c r="F129" s="14">
        <v>300</v>
      </c>
      <c r="G129" s="24">
        <v>97</v>
      </c>
    </row>
    <row r="130" spans="1:8" s="5" customFormat="1" ht="38.25" x14ac:dyDescent="0.2">
      <c r="A130" s="13" t="s">
        <v>187</v>
      </c>
      <c r="B130" s="14">
        <v>603</v>
      </c>
      <c r="C130" s="14">
        <v>10</v>
      </c>
      <c r="D130" s="20" t="s">
        <v>8</v>
      </c>
      <c r="E130" s="14">
        <v>12</v>
      </c>
      <c r="F130" s="14"/>
      <c r="G130" s="24">
        <f>G131+G132</f>
        <v>1055.3</v>
      </c>
    </row>
    <row r="131" spans="1:8" s="5" customFormat="1" ht="25.5" x14ac:dyDescent="0.2">
      <c r="A131" s="13" t="s">
        <v>188</v>
      </c>
      <c r="B131" s="14">
        <v>603</v>
      </c>
      <c r="C131" s="14">
        <v>10</v>
      </c>
      <c r="D131" s="20" t="s">
        <v>8</v>
      </c>
      <c r="E131" s="14" t="s">
        <v>189</v>
      </c>
      <c r="F131" s="14">
        <v>500</v>
      </c>
      <c r="G131" s="24">
        <v>918.1</v>
      </c>
    </row>
    <row r="132" spans="1:8" s="5" customFormat="1" ht="25.5" x14ac:dyDescent="0.2">
      <c r="A132" s="13" t="s">
        <v>190</v>
      </c>
      <c r="B132" s="14">
        <v>603</v>
      </c>
      <c r="C132" s="14">
        <v>10</v>
      </c>
      <c r="D132" s="20" t="s">
        <v>8</v>
      </c>
      <c r="E132" s="14" t="s">
        <v>217</v>
      </c>
      <c r="F132" s="14">
        <v>500</v>
      </c>
      <c r="G132" s="24">
        <v>137.19999999999999</v>
      </c>
    </row>
    <row r="133" spans="1:8" s="5" customFormat="1" x14ac:dyDescent="0.2">
      <c r="A133" s="13" t="s">
        <v>25</v>
      </c>
      <c r="B133" s="14">
        <v>603</v>
      </c>
      <c r="C133" s="14">
        <v>10</v>
      </c>
      <c r="D133" s="20" t="s">
        <v>4</v>
      </c>
      <c r="E133" s="14"/>
      <c r="F133" s="14"/>
      <c r="G133" s="24">
        <v>1174.3</v>
      </c>
    </row>
    <row r="134" spans="1:8" s="5" customFormat="1" ht="51" x14ac:dyDescent="0.2">
      <c r="A134" s="13" t="s">
        <v>191</v>
      </c>
      <c r="B134" s="14">
        <v>603</v>
      </c>
      <c r="C134" s="14">
        <v>10</v>
      </c>
      <c r="D134" s="20" t="s">
        <v>4</v>
      </c>
      <c r="E134" s="20" t="s">
        <v>2</v>
      </c>
      <c r="F134" s="14"/>
      <c r="G134" s="24">
        <f>G135+G136</f>
        <v>1174.3</v>
      </c>
    </row>
    <row r="135" spans="1:8" s="5" customFormat="1" ht="38.25" x14ac:dyDescent="0.2">
      <c r="A135" s="13" t="s">
        <v>192</v>
      </c>
      <c r="B135" s="14">
        <v>603</v>
      </c>
      <c r="C135" s="14">
        <v>10</v>
      </c>
      <c r="D135" s="20" t="s">
        <v>4</v>
      </c>
      <c r="E135" s="14" t="s">
        <v>193</v>
      </c>
      <c r="F135" s="14">
        <v>500</v>
      </c>
      <c r="G135" s="24">
        <v>973.4</v>
      </c>
    </row>
    <row r="136" spans="1:8" s="5" customFormat="1" ht="51" x14ac:dyDescent="0.2">
      <c r="A136" s="13" t="s">
        <v>194</v>
      </c>
      <c r="B136" s="14">
        <v>603</v>
      </c>
      <c r="C136" s="14">
        <v>10</v>
      </c>
      <c r="D136" s="20" t="s">
        <v>4</v>
      </c>
      <c r="E136" s="14" t="s">
        <v>193</v>
      </c>
      <c r="F136" s="14">
        <v>500</v>
      </c>
      <c r="G136" s="24">
        <v>200.9</v>
      </c>
    </row>
    <row r="137" spans="1:8" s="5" customFormat="1" x14ac:dyDescent="0.2">
      <c r="A137" s="11" t="s">
        <v>24</v>
      </c>
      <c r="B137" s="12">
        <v>603</v>
      </c>
      <c r="C137" s="12">
        <v>11</v>
      </c>
      <c r="D137" s="19"/>
      <c r="E137" s="12"/>
      <c r="F137" s="12"/>
      <c r="G137" s="23">
        <f>G138</f>
        <v>20852.599999999999</v>
      </c>
    </row>
    <row r="138" spans="1:8" s="5" customFormat="1" x14ac:dyDescent="0.2">
      <c r="A138" s="13" t="s">
        <v>195</v>
      </c>
      <c r="B138" s="14">
        <v>603</v>
      </c>
      <c r="C138" s="14">
        <v>11</v>
      </c>
      <c r="D138" s="20" t="s">
        <v>0</v>
      </c>
      <c r="E138" s="14"/>
      <c r="F138" s="14"/>
      <c r="G138" s="24">
        <f>G139</f>
        <v>20852.599999999999</v>
      </c>
    </row>
    <row r="139" spans="1:8" s="5" customFormat="1" ht="38.25" x14ac:dyDescent="0.2">
      <c r="A139" s="13" t="s">
        <v>196</v>
      </c>
      <c r="B139" s="14">
        <v>603</v>
      </c>
      <c r="C139" s="14">
        <v>11</v>
      </c>
      <c r="D139" s="20" t="s">
        <v>0</v>
      </c>
      <c r="E139" s="20" t="s">
        <v>3</v>
      </c>
      <c r="F139" s="14"/>
      <c r="G139" s="24">
        <f>G140+G141+G142+G143+G144+G145</f>
        <v>20852.599999999999</v>
      </c>
    </row>
    <row r="140" spans="1:8" s="5" customFormat="1" ht="63.75" x14ac:dyDescent="0.2">
      <c r="A140" s="13" t="s">
        <v>197</v>
      </c>
      <c r="B140" s="14">
        <v>603</v>
      </c>
      <c r="C140" s="14">
        <v>11</v>
      </c>
      <c r="D140" s="20" t="s">
        <v>0</v>
      </c>
      <c r="E140" s="14" t="s">
        <v>198</v>
      </c>
      <c r="F140" s="14">
        <v>100</v>
      </c>
      <c r="G140" s="24">
        <v>140</v>
      </c>
    </row>
    <row r="141" spans="1:8" s="5" customFormat="1" ht="76.5" x14ac:dyDescent="0.2">
      <c r="A141" s="13" t="s">
        <v>54</v>
      </c>
      <c r="B141" s="14">
        <v>603</v>
      </c>
      <c r="C141" s="14">
        <v>11</v>
      </c>
      <c r="D141" s="20" t="s">
        <v>0</v>
      </c>
      <c r="E141" s="14" t="s">
        <v>199</v>
      </c>
      <c r="F141" s="14">
        <v>100</v>
      </c>
      <c r="G141" s="24">
        <v>10842</v>
      </c>
    </row>
    <row r="142" spans="1:8" s="5" customFormat="1" ht="63.75" x14ac:dyDescent="0.2">
      <c r="A142" s="13" t="s">
        <v>200</v>
      </c>
      <c r="B142" s="14">
        <v>603</v>
      </c>
      <c r="C142" s="14">
        <v>11</v>
      </c>
      <c r="D142" s="20" t="s">
        <v>0</v>
      </c>
      <c r="E142" s="14" t="s">
        <v>201</v>
      </c>
      <c r="F142" s="14">
        <v>200</v>
      </c>
      <c r="G142" s="24">
        <v>3752.2</v>
      </c>
    </row>
    <row r="143" spans="1:8" s="5" customFormat="1" ht="51" x14ac:dyDescent="0.2">
      <c r="A143" s="13" t="s">
        <v>202</v>
      </c>
      <c r="B143" s="14">
        <v>603</v>
      </c>
      <c r="C143" s="14">
        <v>11</v>
      </c>
      <c r="D143" s="20" t="s">
        <v>0</v>
      </c>
      <c r="E143" s="14" t="s">
        <v>203</v>
      </c>
      <c r="F143" s="14">
        <v>200</v>
      </c>
      <c r="G143" s="24">
        <v>4109.8</v>
      </c>
    </row>
    <row r="144" spans="1:8" s="5" customFormat="1" ht="63.75" x14ac:dyDescent="0.2">
      <c r="A144" s="13" t="s">
        <v>204</v>
      </c>
      <c r="B144" s="14">
        <v>603</v>
      </c>
      <c r="C144" s="14">
        <v>11</v>
      </c>
      <c r="D144" s="20" t="s">
        <v>0</v>
      </c>
      <c r="E144" s="14" t="s">
        <v>205</v>
      </c>
      <c r="F144" s="14">
        <v>800</v>
      </c>
      <c r="G144" s="24">
        <v>1552.6</v>
      </c>
      <c r="H144" s="5" t="s">
        <v>33</v>
      </c>
    </row>
    <row r="145" spans="1:7" s="5" customFormat="1" ht="51" x14ac:dyDescent="0.2">
      <c r="A145" s="13" t="s">
        <v>206</v>
      </c>
      <c r="B145" s="14">
        <v>603</v>
      </c>
      <c r="C145" s="14">
        <v>11</v>
      </c>
      <c r="D145" s="20" t="s">
        <v>0</v>
      </c>
      <c r="E145" s="14" t="s">
        <v>207</v>
      </c>
      <c r="F145" s="14">
        <v>800</v>
      </c>
      <c r="G145" s="24">
        <v>456</v>
      </c>
    </row>
    <row r="146" spans="1:7" s="5" customFormat="1" x14ac:dyDescent="0.2">
      <c r="A146" s="32" t="s">
        <v>208</v>
      </c>
      <c r="B146" s="29">
        <v>603</v>
      </c>
      <c r="C146" s="29">
        <v>13</v>
      </c>
      <c r="D146" s="33"/>
      <c r="E146" s="29"/>
      <c r="F146" s="29"/>
      <c r="G146" s="30">
        <f>G148</f>
        <v>3.6</v>
      </c>
    </row>
    <row r="147" spans="1:7" s="5" customFormat="1" x14ac:dyDescent="0.2">
      <c r="A147" s="32"/>
      <c r="B147" s="29"/>
      <c r="C147" s="29"/>
      <c r="D147" s="33"/>
      <c r="E147" s="29"/>
      <c r="F147" s="29"/>
      <c r="G147" s="30"/>
    </row>
    <row r="148" spans="1:7" s="5" customFormat="1" ht="25.5" x14ac:dyDescent="0.2">
      <c r="A148" s="13" t="s">
        <v>209</v>
      </c>
      <c r="B148" s="14">
        <v>603</v>
      </c>
      <c r="C148" s="14">
        <v>13</v>
      </c>
      <c r="D148" s="20" t="s">
        <v>0</v>
      </c>
      <c r="E148" s="14"/>
      <c r="F148" s="14"/>
      <c r="G148" s="24">
        <f>G149</f>
        <v>3.6</v>
      </c>
    </row>
    <row r="149" spans="1:7" s="5" customFormat="1" x14ac:dyDescent="0.2">
      <c r="A149" s="13" t="s">
        <v>47</v>
      </c>
      <c r="B149" s="14">
        <v>603</v>
      </c>
      <c r="C149" s="14">
        <v>13</v>
      </c>
      <c r="D149" s="20" t="s">
        <v>0</v>
      </c>
      <c r="E149" s="14">
        <v>99</v>
      </c>
      <c r="F149" s="14"/>
      <c r="G149" s="24">
        <f>G150</f>
        <v>3.6</v>
      </c>
    </row>
    <row r="150" spans="1:7" s="5" customFormat="1" x14ac:dyDescent="0.2">
      <c r="A150" s="13" t="s">
        <v>32</v>
      </c>
      <c r="B150" s="14">
        <v>603</v>
      </c>
      <c r="C150" s="14">
        <v>13</v>
      </c>
      <c r="D150" s="20" t="s">
        <v>0</v>
      </c>
      <c r="E150" s="14" t="s">
        <v>14</v>
      </c>
      <c r="F150" s="14"/>
      <c r="G150" s="24">
        <f>G151</f>
        <v>3.6</v>
      </c>
    </row>
    <row r="151" spans="1:7" s="5" customFormat="1" ht="38.25" x14ac:dyDescent="0.2">
      <c r="A151" s="13" t="s">
        <v>210</v>
      </c>
      <c r="B151" s="14">
        <v>603</v>
      </c>
      <c r="C151" s="14">
        <v>13</v>
      </c>
      <c r="D151" s="20" t="s">
        <v>0</v>
      </c>
      <c r="E151" s="14" t="s">
        <v>211</v>
      </c>
      <c r="F151" s="14">
        <v>700</v>
      </c>
      <c r="G151" s="24">
        <v>3.6</v>
      </c>
    </row>
  </sheetData>
  <mergeCells count="18">
    <mergeCell ref="C5:C6"/>
    <mergeCell ref="D5:D6"/>
    <mergeCell ref="B1:G1"/>
    <mergeCell ref="D2:G2"/>
    <mergeCell ref="A1:A2"/>
    <mergeCell ref="A5:A6"/>
    <mergeCell ref="F146:F147"/>
    <mergeCell ref="G146:G147"/>
    <mergeCell ref="A3:G3"/>
    <mergeCell ref="A146:A147"/>
    <mergeCell ref="B146:B147"/>
    <mergeCell ref="C146:C147"/>
    <mergeCell ref="D146:D147"/>
    <mergeCell ref="E146:E147"/>
    <mergeCell ref="E5:E6"/>
    <mergeCell ref="F5:F6"/>
    <mergeCell ref="G5:G6"/>
    <mergeCell ref="B5:B6"/>
  </mergeCells>
  <pageMargins left="0.78740157480314965" right="0.19685039370078741" top="0.59055118110236227" bottom="0.59055118110236227" header="0.31496062992125984" footer="0.31496062992125984"/>
  <pageSetup paperSize="9" scale="85" orientation="portrait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2024</vt:lpstr>
      <vt:lpstr>Лист1</vt:lpstr>
      <vt:lpstr>'2024'!Заголовки_для_печати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User</cp:lastModifiedBy>
  <cp:lastPrinted>2023-11-22T13:17:19Z</cp:lastPrinted>
  <dcterms:created xsi:type="dcterms:W3CDTF">2013-10-23T10:17:04Z</dcterms:created>
  <dcterms:modified xsi:type="dcterms:W3CDTF">2023-12-14T06:59:01Z</dcterms:modified>
</cp:coreProperties>
</file>